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C:\Users\MOLIT\Desktop\[발주요청 관련 서류] 신규 산출물 활용 확대를 위한 처리 기술 고도화\업로드★\"/>
    </mc:Choice>
  </mc:AlternateContent>
  <xr:revisionPtr revIDLastSave="0" documentId="13_ncr:1_{13392075-47B0-442B-A563-58BE8AD1AB9D}" xr6:coauthVersionLast="47" xr6:coauthVersionMax="47" xr10:uidLastSave="{00000000-0000-0000-0000-000000000000}"/>
  <bookViews>
    <workbookView xWindow="-108" yWindow="-108" windowWidth="23256" windowHeight="12456" xr2:uid="{00000000-000D-0000-FFFF-FFFF00000000}"/>
  </bookViews>
  <sheets>
    <sheet name="표지" sheetId="7" r:id="rId1"/>
    <sheet name="총괄표" sheetId="1" r:id="rId2"/>
    <sheet name="1-1.SW개발비 산정" sheetId="2" r:id="rId3"/>
    <sheet name="1-2.FP산정(간이법)" sheetId="3" r:id="rId4"/>
    <sheet name="참고3.인건비기준단가(결과 재학습 DB 구축 등)" sheetId="14" r:id="rId5"/>
  </sheets>
  <externalReferences>
    <externalReference r:id="rId6"/>
  </externalReferences>
  <definedNames>
    <definedName name="_2" hidden="1">#REF!</definedName>
    <definedName name="_f" hidden="1">#REF!</definedName>
    <definedName name="_Fill" hidden="1">#REF!</definedName>
    <definedName name="_Fill1" hidden="1">#REF!</definedName>
    <definedName name="_Filll" hidden="1">#REF!</definedName>
    <definedName name="_Key" hidden="1">#REF!</definedName>
    <definedName name="_Key1" hidden="1">#REF!</definedName>
    <definedName name="_Key2" hidden="1">#REF!</definedName>
    <definedName name="_Order1" hidden="1">255</definedName>
    <definedName name="_Order2" hidden="1">255</definedName>
    <definedName name="_Sort" hidden="1">#REF!</definedName>
    <definedName name="☞_기능점수__산정방법_선택" localSheetId="4">#REF!</definedName>
    <definedName name="☞_기능점수__산정방법_선택">#REF!</definedName>
    <definedName name="a">BlankMacro1</definedName>
    <definedName name="aaa">BlankMacro1</definedName>
    <definedName name="aaaaa">BlankMacro1</definedName>
    <definedName name="adsf\asdf\asdf\" hidden="1">#REF!</definedName>
    <definedName name="d">BlankMacro1</definedName>
    <definedName name="_xlnm.Database">#REF!</definedName>
    <definedName name="ddddd" hidden="1">#REF!</definedName>
    <definedName name="ff" hidden="1">#REF!</definedName>
    <definedName name="fff" hidden="1">#REF!</definedName>
    <definedName name="HTML_Control" hidden="1">{"'공사부문'!$A$6:$A$32"}</definedName>
    <definedName name="_xlnm.Print_Area" localSheetId="2">'1-1.SW개발비 산정'!$A$1:$M$44</definedName>
    <definedName name="_xlnm.Print_Area" localSheetId="3">'1-2.FP산정(간이법)'!$B$1:$H$52</definedName>
    <definedName name="_xlnm.Print_Area" localSheetId="4">'참고3.인건비기준단가(결과 재학습 DB 구축 등)'!$A$1:$H$22</definedName>
    <definedName name="_xlnm.Print_Area" localSheetId="1">총괄표!$A$1:$H$9</definedName>
    <definedName name="_xlnm.Print_Area" localSheetId="0">표지!$A$1:$M$21</definedName>
    <definedName name="q">BlankMacro1</definedName>
    <definedName name="qq" hidden="1">{#N/A,#N/A,FALSE,"정공"}</definedName>
    <definedName name="qweqwe" hidden="1">#REF!</definedName>
    <definedName name="qweqweqwe" hidden="1">#REF!</definedName>
    <definedName name="qwwqw" hidden="1">#REF!</definedName>
    <definedName name="rrr">BlankMacro1</definedName>
    <definedName name="rrrr">BlankMacro1</definedName>
    <definedName name="S" hidden="1">#REF!</definedName>
    <definedName name="sss" hidden="1">#REF!</definedName>
    <definedName name="swprice">[0]!swprice</definedName>
    <definedName name="test" hidden="1">#REF!</definedName>
    <definedName name="tttt" hidden="1">#REF!</definedName>
    <definedName name="U" hidden="1">{"'용역비'!$A$4:$C$8"}</definedName>
    <definedName name="wrn.현대정공구매현황." hidden="1">{#N/A,#N/A,FALSE,"정공"}</definedName>
    <definedName name="XXXXXX" hidden="1">{"'공사부문'!$A$6:$A$32"}</definedName>
    <definedName name="YL" hidden="1">{"'용역비'!$A$4:$C$8"}</definedName>
    <definedName name="yyyyyyy" hidden="1">#REF!</definedName>
    <definedName name="zzz" hidden="1">#REF!</definedName>
    <definedName name="ㄱㄱㄱ" hidden="1">{#N/A,#N/A,FALSE,"정공"}</definedName>
    <definedName name="가가" hidden="1">{#N/A,#N/A,FALSE,"정공"}</definedName>
    <definedName name="갤로" hidden="1">{#N/A,#N/A,FALSE,"정공"}</definedName>
    <definedName name="경비집계" hidden="1">{"'용역비'!$A$4:$C$8"}</definedName>
    <definedName name="계획2" hidden="1">{#N/A,#N/A,FALSE,"정공"}</definedName>
    <definedName name="고급">'[1]붙임4.노임 단가표(영상지도)'!#REF!</definedName>
    <definedName name="공수투입" hidden="1">{#N/A,#N/A,FALSE,"정공"}</definedName>
    <definedName name="군">BlankMacro1</definedName>
    <definedName name="기능점수방법선택" localSheetId="4">#REF!</definedName>
    <definedName name="기능점수방법선택">#REF!</definedName>
    <definedName name="기술사">'[1]붙임4.노임 단가표(영상지도)'!#REF!</definedName>
    <definedName name="기아모텍" hidden="1">{#N/A,#N/A,FALSE,"정공"}</definedName>
    <definedName name="기아전자" hidden="1">{#N/A,#N/A,FALSE,"정공"}</definedName>
    <definedName name="ㄳㄳㄳㄳ" hidden="1">{"'용역비'!$A$4:$C$8"}</definedName>
    <definedName name="ㄴㄴㄴ">BlankMacro1</definedName>
    <definedName name="ㄴㅇ" hidden="1">{#N/A,#N/A,FALSE,"정공"}</definedName>
    <definedName name="ㄴㅇㄻㄴㅇㄹ" hidden="1">{"'용역비'!$A$4:$C$8"}</definedName>
    <definedName name="너라" hidden="1">{#N/A,#N/A,FALSE,"정공"}</definedName>
    <definedName name="ㄷ6ㅓ" hidden="1">{"'용역비'!$A$4:$C$8"}</definedName>
    <definedName name="ㄷㅈㄷ" hidden="1">#REF!</definedName>
    <definedName name="ㄷㅍㅂ" hidden="1">{"'용역비'!$A$4:$C$8"}</definedName>
    <definedName name="도화고급">'[1]붙임4.노임 단가표(영상지도)'!#REF!</definedName>
    <definedName name="도화중급">'[1]붙임4.노임 단가표(영상지도)'!#REF!</definedName>
    <definedName name="도화초급">'[1]붙임4.노임 단가표(영상지도)'!#REF!</definedName>
    <definedName name="ㄹㄹㄹㄹ">BlankMacro1</definedName>
    <definedName name="ㄻㄴ" hidden="1">#REF!</definedName>
    <definedName name="ㅁ">BlankMacro1</definedName>
    <definedName name="ㅁㄴㅇㄻㄴㅇㄹㄴㅁㅎㄴㅇㅎ" hidden="1">{"'용역비'!$A$4:$C$8"}</definedName>
    <definedName name="ㅁㅁ">BlankMacro1</definedName>
    <definedName name="ㅁㅁㅁ">BlankMacro1</definedName>
    <definedName name="미석" hidden="1">{#N/A,#N/A,FALSE,"정공"}</definedName>
    <definedName name="ㅂㅂ" hidden="1">#REF!</definedName>
    <definedName name="ㅂㅂㅂ" hidden="1">{"'용역비'!$A$4:$C$8"}</definedName>
    <definedName name="범용커스터마이징">BlankMacro1</definedName>
    <definedName name="별도BEP" hidden="1">{#N/A,#N/A,FALSE,"정공"}</definedName>
    <definedName name="비교분석">BlankMacro1</definedName>
    <definedName name="ㅅㅅㅅ">BlankMacro1</definedName>
    <definedName name="사업추진" hidden="1">{#N/A,#N/A,FALSE,"정공"}</definedName>
    <definedName name="산출근거표지1">BlankMacro1</definedName>
    <definedName name="삼성" hidden="1">{#N/A,#N/A,FALSE,"정공"}</definedName>
    <definedName name="상수조사">BlankMacro1</definedName>
    <definedName name="상하수">BlankMacro1</definedName>
    <definedName name="송익" hidden="1">{#N/A,#N/A,FALSE,"정공"}</definedName>
    <definedName name="수량추정" hidden="1">{#N/A,#N/A,FALSE,"정공"}</definedName>
    <definedName name="시험굴착">BlankMacro1</definedName>
    <definedName name="ㅇ">BlankMacro1</definedName>
    <definedName name="ㅇㄹ" hidden="1">#REF!</definedName>
    <definedName name="ㅇㄹㅇㄹㅇ" hidden="1">{#N/A,#N/A,FALSE,"정공"}</definedName>
    <definedName name="ㅇㅇ">BlankMacro1</definedName>
    <definedName name="ㅇㅇㅇ">BlankMacro1</definedName>
    <definedName name="ㅇㅇㅇㅇ">BlankMacro1</definedName>
    <definedName name="ㅇㅇㅇㅇㅇ">BlankMacro1</definedName>
    <definedName name="ㅇㅇㅇㅇㅇㅇ">BlankMacro1</definedName>
    <definedName name="ㅇㅇㅇㅇㅇㅇㅇ">BlankMacro1</definedName>
    <definedName name="ㅇㅇㅇㅇㅇㅇㅇㅇ">BlankMacro1</definedName>
    <definedName name="ㅇㅇㅇㅇㅇㅇㅇㅇㅇ">BlankMacro1</definedName>
    <definedName name="아" hidden="1">{#N/A,#N/A,FALSE,"정공"}</definedName>
    <definedName name="아라" hidden="1">{#N/A,#N/A,FALSE,"정공"}</definedName>
    <definedName name="아아">BlankMacro1</definedName>
    <definedName name="아야" hidden="1">{#N/A,#N/A,FALSE,"정공"}</definedName>
    <definedName name="어어" hidden="1">{#N/A,#N/A,FALSE,"정공"}</definedName>
    <definedName name="원가적용" hidden="1">{#N/A,#N/A,FALSE,"정공"}</definedName>
    <definedName name="윤종태">BlankMacro1</definedName>
    <definedName name="윤종태1">BlankMacro1</definedName>
    <definedName name="일위대가">BlankMacro1</definedName>
    <definedName name="일위대가1">BlankMacro1</definedName>
    <definedName name="임ㄴ" hidden="1">{"'공사부문'!$A$6:$A$32"}</definedName>
    <definedName name="ㅈㄴㅇㄴ">BlankMacro1</definedName>
    <definedName name="ㅈㄷㄱㄷㄱㄷ" hidden="1">{"'용역비'!$A$4:$C$8"}</definedName>
    <definedName name="ㅈㅇ" hidden="1">{"'용역비'!$A$4:$C$8"}</definedName>
    <definedName name="ㅈㅇㄴ">BlankMacro1</definedName>
    <definedName name="ㅈㅈ">BlankMacro1</definedName>
    <definedName name="ㅈㅈㅈ" hidden="1">{"'용역비'!$A$4:$C$8"}</definedName>
    <definedName name="ㅈㅈㅈㅈㅈㅈ" hidden="1">{"'용역비'!$A$4:$C$8"}</definedName>
    <definedName name="자격순서">"Drop Down 16"</definedName>
    <definedName name="자료입력원">'[1]붙임4.노임 단가표(영상지도)'!#REF!</definedName>
    <definedName name="재집" hidden="1">{"'용역비'!$A$4:$C$8"}</definedName>
    <definedName name="전2" hidden="1">{#N/A,#N/A,FALSE,"정공"}</definedName>
    <definedName name="전략" hidden="1">{#N/A,#N/A,FALSE,"정공"}</definedName>
    <definedName name="전략2" hidden="1">{#N/A,#N/A,FALSE,"정공"}</definedName>
    <definedName name="전략투" hidden="1">{#N/A,#N/A,FALSE,"정공"}</definedName>
    <definedName name="전문작업가">'[1]붙임4.노임 단가표(영상지도)'!#REF!</definedName>
    <definedName name="전문작업나">'[1]붙임4.노임 단가표(영상지도)'!#REF!</definedName>
    <definedName name="정보처리">'[1]붙임4.노임 단가표(영상지도)'!#REF!</definedName>
    <definedName name="제6호표">BlankMacro1</definedName>
    <definedName name="종합2" hidden="1">{#N/A,#N/A,FALSE,"정공"}</definedName>
    <definedName name="종합미래2" hidden="1">{#N/A,#N/A,FALSE,"정공"}</definedName>
    <definedName name="중급">'[1]붙임4.노임 단가표(영상지도)'!#REF!</definedName>
    <definedName name="지도고급">'[1]붙임4.노임 단가표(영상지도)'!#REF!</definedName>
    <definedName name="지도중급">'[1]붙임4.노임 단가표(영상지도)'!#REF!</definedName>
    <definedName name="지도초급">'[1]붙임4.노임 단가표(영상지도)'!#REF!</definedName>
    <definedName name="지하시설물통합관리시스템">BlankMacro1</definedName>
    <definedName name="직급순서">"Drop Down 15"</definedName>
    <definedName name="차트" hidden="1">{#N/A,#N/A,FALSE,"정공"}</definedName>
    <definedName name="천안시">BlankMacro1</definedName>
    <definedName name="초급">'[1]붙임4.노임 단가표(영상지도)'!#REF!</definedName>
    <definedName name="총">BlankMacro1</definedName>
    <definedName name="총괄표">BlankMacro1</definedName>
    <definedName name="총괄표2차">BlankMacro1</definedName>
    <definedName name="총괄표지">BlankMacro1</definedName>
    <definedName name="최영" hidden="1">{#N/A,#N/A,FALSE,"정공"}</definedName>
    <definedName name="추진" hidden="1">{#N/A,#N/A,FALSE,"정공"}</definedName>
    <definedName name="추진전략" hidden="1">{#N/A,#N/A,FALSE,"정공"}</definedName>
    <definedName name="측량고급">'[1]붙임4.노임 단가표(영상지도)'!#REF!</definedName>
    <definedName name="측량중급">'[1]붙임4.노임 단가표(영상지도)'!#REF!</definedName>
    <definedName name="측량초급">'[1]붙임4.노임 단가표(영상지도)'!#REF!</definedName>
    <definedName name="ㅋ" hidden="1">#REF!</definedName>
    <definedName name="테스트">BlankMacro1</definedName>
    <definedName name="템_모듈1">BlankMacro1</definedName>
    <definedName name="템_모듈2">BlankMacro1</definedName>
    <definedName name="템_모듈3">BlankMacro1</definedName>
    <definedName name="템_모듈4">BlankMacro1</definedName>
    <definedName name="템_모듈5">BlankMacro1</definedName>
    <definedName name="템_모듈6">BlankMacro1</definedName>
    <definedName name="템프리트">BlankMacro1</definedName>
    <definedName name="템플리트모듈">BlankMacro1</definedName>
    <definedName name="템플리트모듈1">BlankMacro1</definedName>
    <definedName name="템플리트모듈120">BlankMacro1</definedName>
    <definedName name="템플리트모듈2">BlankMacro1</definedName>
    <definedName name="템플리트모듈220">BlankMacro1</definedName>
    <definedName name="템플리트모듈3">BlankMacro1</definedName>
    <definedName name="템플리트모듈4">BlankMacro1</definedName>
    <definedName name="템플리트모듈5">BlankMacro1</definedName>
    <definedName name="템플리트모듈6">BlankMacro1</definedName>
    <definedName name="템플리트모듈7">BlankMacro1</definedName>
    <definedName name="특급">'[1]붙임4.노임 단가표(영상지도)'!#REF!</definedName>
    <definedName name="ㅎㅎㅎ">BlankMacro1</definedName>
    <definedName name="하수">BlankMacro1</definedName>
    <definedName name="학력순서">"Drop Down 20"</definedName>
    <definedName name="항공고급">'[1]붙임4.노임 단가표(영상지도)'!#REF!</definedName>
    <definedName name="항공중급">'[1]붙임4.노임 단가표(영상지도)'!#REF!</definedName>
    <definedName name="항공초급">'[1]붙임4.노임 단가표(영상지도)'!#REF!</definedName>
    <definedName name="해석">BlankMacro1</definedName>
    <definedName name="현대" hidden="1">{#N/A,#N/A,FALSE,"정공"}</definedName>
    <definedName name="ㅏㅏㅏㅏ">BlankMacro1</definedName>
    <definedName name="ㅑㅑㅑㅑ">BlankMacro1</definedName>
    <definedName name="ㅠ">BlankMacro1</definedName>
    <definedName name="ㅠㄱ" hidden="1">{"'용역비'!$A$4:$C$8"}</definedName>
    <definedName name="ㅡㅡㅡ">BlankMacro1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 i="1" l="1"/>
  <c r="F5" i="1"/>
  <c r="H5" i="14" l="1"/>
  <c r="E5" i="14" l="1"/>
  <c r="F5" i="14"/>
  <c r="G5" i="14" s="1"/>
  <c r="E6" i="14"/>
  <c r="F6" i="14"/>
  <c r="G6" i="14"/>
  <c r="H6" i="14"/>
  <c r="E7" i="14"/>
  <c r="G7" i="14" s="1"/>
  <c r="F7" i="14"/>
  <c r="E8" i="14"/>
  <c r="F8" i="14"/>
  <c r="G8" i="14"/>
  <c r="H8" i="14" s="1"/>
  <c r="H7" i="14" l="1"/>
  <c r="K8" i="2" l="1"/>
  <c r="D32" i="2"/>
  <c r="K9" i="2" l="1"/>
</calcChain>
</file>

<file path=xl/sharedStrings.xml><?xml version="1.0" encoding="utf-8"?>
<sst xmlns="http://schemas.openxmlformats.org/spreadsheetml/2006/main" count="121" uniqueCount="111">
  <si>
    <t>품           명</t>
  </si>
  <si>
    <t>단  위</t>
  </si>
  <si>
    <t>수  량</t>
  </si>
  <si>
    <t>단  가</t>
  </si>
  <si>
    <t>금  액</t>
  </si>
  <si>
    <t>비  고</t>
  </si>
  <si>
    <t>식</t>
  </si>
  <si>
    <t xml:space="preserve">(소프트웨어사업 대가산정 가이드, 2024. KOSA) </t>
  </si>
  <si>
    <t>○ 개발원가 산정</t>
  </si>
  <si>
    <t>(단위 : 원)</t>
  </si>
  <si>
    <t>총기능점수</t>
  </si>
  <si>
    <t>기능점수당 단가</t>
  </si>
  <si>
    <t>보정계수</t>
  </si>
  <si>
    <t>개발원가</t>
  </si>
  <si>
    <t>규모</t>
  </si>
  <si>
    <t>연계복잡성</t>
  </si>
  <si>
    <t>성능</t>
  </si>
  <si>
    <t>운영환경</t>
  </si>
  <si>
    <t>보안성</t>
  </si>
  <si>
    <t>합계(보정 후 개발원가)</t>
  </si>
  <si>
    <t>이윤</t>
  </si>
  <si>
    <t>직접경비</t>
  </si>
  <si>
    <t>소프트웨어 개발비(부가세 별도)</t>
  </si>
  <si>
    <t>구분</t>
  </si>
  <si>
    <t>산출내역</t>
  </si>
  <si>
    <t>금액</t>
  </si>
  <si>
    <t>○ 보정계수 산정</t>
  </si>
  <si>
    <t>보정계수 구분</t>
  </si>
  <si>
    <t>복잡도 및 난이도 수준</t>
  </si>
  <si>
    <t>SW규모</t>
  </si>
  <si>
    <t>2. 1~2개의 타 기관 연계</t>
  </si>
  <si>
    <t>성능 요구수준</t>
  </si>
  <si>
    <t>3. 응답시간이나 처리율이 피크타임(peak time)에 중요하며, 처리 시한이 명시되어 있다.</t>
  </si>
  <si>
    <t>운영환경 호환성</t>
  </si>
  <si>
    <t>3. 운영환경 호환성에 대한 요구사항이 있으며, 유사 하드웨어 및 소프트웨어 환경에서 운영되도록 설계된다.</t>
  </si>
  <si>
    <t>보안성 요구수준</t>
  </si>
  <si>
    <t>2. 2가지 요구사항이 포함되어 있다.</t>
  </si>
  <si>
    <t>○ FP 집계</t>
  </si>
  <si>
    <t>EIF</t>
  </si>
  <si>
    <t>EI</t>
  </si>
  <si>
    <t>EO</t>
  </si>
  <si>
    <t>EQ</t>
  </si>
  <si>
    <t>계</t>
  </si>
  <si>
    <t>기능수</t>
  </si>
  <si>
    <t>기능점수</t>
  </si>
  <si>
    <t>비중</t>
  </si>
  <si>
    <t>3. 3가지 요구사항이 포함되어 있다.</t>
  </si>
  <si>
    <t>기능점수 산정 (간이법)</t>
  </si>
  <si>
    <t>기능명</t>
  </si>
  <si>
    <t>데이터 및 트랜잭션 기능</t>
  </si>
  <si>
    <t>FP 산출</t>
  </si>
  <si>
    <t>비고</t>
  </si>
  <si>
    <t>①어플리케이션명</t>
  </si>
  <si>
    <t>②세부 업무명</t>
  </si>
  <si>
    <t>③단위프로세스명</t>
  </si>
  <si>
    <t>단위프로세스 설명</t>
  </si>
  <si>
    <t>⑤가중치</t>
  </si>
  <si>
    <t>국 토 지 리 정 보 원</t>
    <phoneticPr fontId="23" type="noConversion"/>
  </si>
  <si>
    <t>원</t>
    <phoneticPr fontId="23" type="noConversion"/>
  </si>
  <si>
    <t>:</t>
    <phoneticPr fontId="23" type="noConversion"/>
  </si>
  <si>
    <t xml:space="preserve">총 사업비 </t>
    <phoneticPr fontId="23" type="noConversion"/>
  </si>
  <si>
    <t>신규 산출물 활용 확대를 위한 처리 기술 고도화</t>
    <phoneticPr fontId="23" type="noConversion"/>
  </si>
  <si>
    <t>2026년도</t>
    <phoneticPr fontId="23" type="noConversion"/>
  </si>
  <si>
    <t>인쇄비</t>
    <phoneticPr fontId="24" type="Hiragana"/>
  </si>
  <si>
    <t>보고서 10권(부가세별도)</t>
    <phoneticPr fontId="37" type="noConversion"/>
  </si>
  <si>
    <t>홍보자료 제작</t>
    <phoneticPr fontId="23" type="noConversion"/>
  </si>
  <si>
    <t>자문위원수당(5인 x 3회 x 200,000원)</t>
    <phoneticPr fontId="37" type="noConversion"/>
  </si>
  <si>
    <t>포럼 등 전문가 회의(예 공청회 등)</t>
    <phoneticPr fontId="23" type="noConversion"/>
  </si>
  <si>
    <t>보고회 자문위원 수당</t>
    <phoneticPr fontId="24" type="Hiragana"/>
  </si>
  <si>
    <t>합 계</t>
    <phoneticPr fontId="23" type="noConversion"/>
  </si>
  <si>
    <t xml:space="preserve"> 신규 산출물 활용 확대를 위한 처리 기술 고도화</t>
    <phoneticPr fontId="23" type="noConversion"/>
  </si>
  <si>
    <t>ILF</t>
    <phoneticPr fontId="23" type="noConversion"/>
  </si>
  <si>
    <t>④FP유형</t>
    <phoneticPr fontId="23" type="noConversion"/>
  </si>
  <si>
    <r>
      <t xml:space="preserve">   1</t>
    </r>
    <r>
      <rPr>
        <sz val="14"/>
        <color rgb="FF000000"/>
        <rFont val="맑은 고딕"/>
        <family val="3"/>
        <charset val="129"/>
      </rPr>
      <t>. 기술개발</t>
    </r>
    <phoneticPr fontId="23" type="noConversion"/>
  </si>
  <si>
    <t>설  계  예  산  서</t>
    <phoneticPr fontId="23" type="noConversion"/>
  </si>
  <si>
    <t>○ 직접경비</t>
    <phoneticPr fontId="23" type="noConversion"/>
  </si>
  <si>
    <t>○ DB 구축비</t>
    <phoneticPr fontId="23" type="noConversion"/>
  </si>
  <si>
    <t>성과에 대한 홍보자료(예시 : 사례집 및 동영상 등) 제작</t>
    <phoneticPr fontId="37" type="noConversion"/>
  </si>
  <si>
    <t xml:space="preserve">   2. DB구축비</t>
    <phoneticPr fontId="23" type="noConversion"/>
  </si>
  <si>
    <t>단위</t>
    <phoneticPr fontId="23" type="noConversion"/>
  </si>
  <si>
    <t>인·참여율·월</t>
  </si>
  <si>
    <t>수량</t>
    <phoneticPr fontId="23" type="noConversion"/>
  </si>
  <si>
    <t>단가</t>
    <phoneticPr fontId="23" type="noConversion"/>
  </si>
  <si>
    <r>
      <t xml:space="preserve">제23조(용어의 정의) 이 절에서 사용하는 용어의 정의는 다음 각호와 같다. 
2. "책임연구원"이라 함은 해당 용역수행을 지휘ㆍ감독하며 결론을 도출하는 역할을 수행하는 자를 말하며, 대학 부교수 수준의 기능을 보유하고 있어야 한다. 이 경우에 책임연구원은 1인을 원칙으로 하되, 해당 용역의 성격상 다수의 책임자가 필요한 경우에는 그러하지 아니하다. 
</t>
    </r>
    <r>
      <rPr>
        <sz val="11"/>
        <color theme="1"/>
        <rFont val="맑은 고딕"/>
        <family val="3"/>
        <charset val="129"/>
      </rPr>
      <t>3.</t>
    </r>
    <r>
      <rPr>
        <sz val="11"/>
        <color rgb="FF000000"/>
        <rFont val="Gulimche"/>
        <family val="3"/>
        <charset val="129"/>
      </rPr>
      <t xml:space="preserve"> "연구원"이라 함은 책임연구원을 보조하는 자로서 대학 조교수 수준의 기능을 보유하고 있어야 한다. 
4. "연구보조원"이라 함은 통계처리ㆍ번역 등의 역할을 수행하는 자로서 해당 연구분야에 대해 조교정도의 전문지식을 가진 자를 말한다. 
5. "보조원"이라 함은 타자, 계산, 원고정리등 단순한 업무처리를 수행하는 자를 말한다. </t>
    </r>
    <phoneticPr fontId="41" type="noConversion"/>
  </si>
  <si>
    <r>
      <t>&lt;관련 규정</t>
    </r>
    <r>
      <rPr>
        <sz val="11"/>
        <color rgb="FF000000"/>
        <rFont val="Gulimche"/>
        <family val="3"/>
        <charset val="129"/>
      </rPr>
      <t xml:space="preserve"> 2</t>
    </r>
    <r>
      <rPr>
        <sz val="11"/>
        <color rgb="FF000000"/>
        <rFont val="Gulimche"/>
        <family val="3"/>
        <charset val="129"/>
      </rPr>
      <t>&gt;</t>
    </r>
    <phoneticPr fontId="41" type="noConversion"/>
  </si>
  <si>
    <r>
      <t>제26조(인건비)</t>
    </r>
    <r>
      <rPr>
        <sz val="11"/>
        <color rgb="FF000000"/>
        <rFont val="Gulimche"/>
        <family val="3"/>
        <charset val="129"/>
      </rPr>
      <t xml:space="preserve">  ① 인건비는 해당 계약목적에 직접 종사하는 연구요원의 급료를 말하며, 별표5에서 정한 기준단가에 의하되, 「근로기준법」에서 규정하고 있는 상여금, 퇴직급여충당금의 합계액으로 한다. 다만, 상여금은 기준단가의 연 400%를 초과하여 계상할 수 없다.</t>
    </r>
    <r>
      <rPr>
        <sz val="11"/>
        <color rgb="FF000000"/>
        <rFont val="Gulimche"/>
        <family val="3"/>
        <charset val="129"/>
      </rPr>
      <t xml:space="preserve">
②이 예규 시행일이 속하는 년도의 다음 년도부터는 매년 전년도 소비자물가 상승률만큼 인상한 단가를 기준으로 한다.</t>
    </r>
    <phoneticPr fontId="41" type="noConversion"/>
  </si>
  <si>
    <r>
      <t>&lt;관련 규정</t>
    </r>
    <r>
      <rPr>
        <sz val="11"/>
        <color rgb="FF000000"/>
        <rFont val="Gulimche"/>
        <family val="3"/>
        <charset val="129"/>
      </rPr>
      <t xml:space="preserve"> 1</t>
    </r>
    <r>
      <rPr>
        <sz val="11"/>
        <color rgb="FF000000"/>
        <rFont val="Gulimche"/>
        <family val="3"/>
        <charset val="129"/>
      </rPr>
      <t>&gt;</t>
    </r>
    <phoneticPr fontId="41" type="noConversion"/>
  </si>
  <si>
    <t>주2) 상기단가는 2026년도 기준단가로 계약예규 「예정가격 작성기준」 제26조 제2항에 따라 소비자물가 상승률(2025년 2.1%)을 반영한 단가이며, 소수점 첫째자리에서 반올림한 금액임</t>
    <phoneticPr fontId="41" type="noConversion"/>
  </si>
  <si>
    <t>주1) 본 인건비 기준단가는 1개월을 22일로 하여 용역 참여율 50%로 산정한 것이며, 용역 참여율을 달리하는 경우에는 기준단가를 증감시킬 수 있다.</t>
    <phoneticPr fontId="41" type="noConversion"/>
  </si>
  <si>
    <t>보조원</t>
  </si>
  <si>
    <t>연구보조원</t>
  </si>
  <si>
    <t>연구원</t>
  </si>
  <si>
    <t>책임연구원</t>
  </si>
  <si>
    <t>소계(월)</t>
    <phoneticPr fontId="37" type="noConversion"/>
  </si>
  <si>
    <t>퇴직급여충당금
(100%)</t>
    <phoneticPr fontId="37" type="noConversion"/>
  </si>
  <si>
    <t>상여금
(400%이내)</t>
    <phoneticPr fontId="37" type="noConversion"/>
  </si>
  <si>
    <t>기본급
(참여율50%)</t>
    <phoneticPr fontId="37" type="noConversion"/>
  </si>
  <si>
    <t>월 임금(’26)</t>
    <phoneticPr fontId="41" type="noConversion"/>
  </si>
  <si>
    <t>월 임금(’25)</t>
    <phoneticPr fontId="41" type="noConversion"/>
  </si>
  <si>
    <t>등 급</t>
  </si>
  <si>
    <t>□ (별표 5) 학술연구용역인건비 기준단가(’26)</t>
    <phoneticPr fontId="41" type="noConversion"/>
  </si>
  <si>
    <t>- [참고] 인건비 기준단가</t>
    <phoneticPr fontId="37" type="noConversion"/>
  </si>
  <si>
    <t>금액</t>
    <phoneticPr fontId="23" type="noConversion"/>
  </si>
  <si>
    <t>책임연구원</t>
    <phoneticPr fontId="23" type="noConversion"/>
  </si>
  <si>
    <t>연구원</t>
    <phoneticPr fontId="23" type="noConversion"/>
  </si>
  <si>
    <t>연구보조원</t>
    <phoneticPr fontId="23" type="noConversion"/>
  </si>
  <si>
    <t>결과 재학습 DB 구축 및 검수, 
성과물 시범 패키지 제작 시 메타정보 작성</t>
    <phoneticPr fontId="23" type="noConversion"/>
  </si>
  <si>
    <t>전문가 수당(5인 x 2회 x 200,000원)</t>
    <phoneticPr fontId="23" type="noConversion"/>
  </si>
  <si>
    <t>신규 산출물 활용 확대를 위한 처리 기술 고도화' 과업 추진 산출비용 산정</t>
    <phoneticPr fontId="23" type="noConversion"/>
  </si>
  <si>
    <t xml:space="preserve">   3. 직접경비</t>
    <phoneticPr fontId="23" type="noConversion"/>
  </si>
  <si>
    <t xml:space="preserve">   4. 부가세</t>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</si>
</sst>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1" formatCode="_-* #,##0_-;\-* #,##0_-;_-* &quot;-&quot;_-;_-@_-"/>
    <numFmt numFmtId="176" formatCode="#,##0.00_);\(#,##0.00\)"/>
    <numFmt numFmtId="177" formatCode="#,##0_);\(#,##0\)"/>
    <numFmt numFmtId="178" formatCode="#,##0;[Red]#,##0"/>
    <numFmt numFmtId="179" formatCode="_-* #,##0.00_-;\-* #,##0.00_-;_-* &quot;-&quot;_-;_-@"/>
    <numFmt numFmtId="180" formatCode="#,##0.0_);[Red]\(#,##0.0\)"/>
    <numFmt numFmtId="181" formatCode="0.0000_ "/>
    <numFmt numFmtId="182" formatCode="0.00_ "/>
    <numFmt numFmtId="183" formatCode="#,##0.000_);[Red]\(#,##0.000\)"/>
    <numFmt numFmtId="184" formatCode="#,##0_ "/>
    <numFmt numFmtId="185" formatCode="0_ "/>
    <numFmt numFmtId="186" formatCode="0.0_ "/>
    <numFmt numFmtId="187" formatCode="_-* #,##0.0_-;\-* #,##0.0_-;_-* &quot;-&quot;_-;_-@"/>
    <numFmt numFmtId="188" formatCode="#,##0.000"/>
    <numFmt numFmtId="189" formatCode="&quot;월&quot;\ #,##0&quot;원&quot;"/>
  </numFmts>
  <fonts count="51">
    <font>
      <sz val="11"/>
      <color rgb="FF000000"/>
      <name val="Gulimche"/>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4"/>
      <color rgb="FF000000"/>
      <name val="Malgun Gothic"/>
      <family val="3"/>
      <charset val="129"/>
    </font>
    <font>
      <b/>
      <sz val="14"/>
      <color rgb="FF000000"/>
      <name val="Malgun Gothic"/>
      <family val="3"/>
      <charset val="129"/>
    </font>
    <font>
      <sz val="11"/>
      <color rgb="FF000000"/>
      <name val="Malgun Gothic"/>
      <family val="3"/>
      <charset val="129"/>
    </font>
    <font>
      <sz val="14"/>
      <color rgb="FFFF0000"/>
      <name val="Malgun Gothic"/>
      <family val="3"/>
      <charset val="129"/>
    </font>
    <font>
      <sz val="11"/>
      <name val="Gulimche"/>
      <family val="3"/>
      <charset val="129"/>
    </font>
    <font>
      <sz val="7"/>
      <color rgb="FF000000"/>
      <name val="Malgun Gothic"/>
      <family val="3"/>
      <charset val="129"/>
    </font>
    <font>
      <sz val="8"/>
      <color rgb="FF000000"/>
      <name val="Malgun Gothic"/>
      <family val="3"/>
      <charset val="129"/>
    </font>
    <font>
      <b/>
      <sz val="11"/>
      <color rgb="FF000000"/>
      <name val="Malgun Gothic"/>
      <family val="3"/>
      <charset val="129"/>
    </font>
    <font>
      <b/>
      <sz val="10"/>
      <color rgb="FF000000"/>
      <name val="Malgun Gothic"/>
      <family val="3"/>
      <charset val="129"/>
    </font>
    <font>
      <sz val="12"/>
      <color rgb="FF000000"/>
      <name val="Malgun Gothic"/>
      <family val="3"/>
      <charset val="129"/>
    </font>
    <font>
      <sz val="9"/>
      <color rgb="FF000000"/>
      <name val="Gulimche"/>
      <family val="3"/>
      <charset val="129"/>
    </font>
    <font>
      <b/>
      <sz val="11"/>
      <color rgb="FF000000"/>
      <name val="Gulimche"/>
      <family val="3"/>
      <charset val="129"/>
    </font>
    <font>
      <sz val="11"/>
      <color rgb="FFFF0000"/>
      <name val="Gulimche"/>
      <family val="3"/>
      <charset val="129"/>
    </font>
    <font>
      <b/>
      <sz val="12"/>
      <color rgb="FF000000"/>
      <name val="Malgun Gothic"/>
      <family val="3"/>
      <charset val="129"/>
    </font>
    <font>
      <sz val="10"/>
      <color rgb="FF9C6500"/>
      <name val="Malgun Gothic"/>
      <family val="3"/>
      <charset val="129"/>
    </font>
    <font>
      <sz val="10"/>
      <color rgb="FF000000"/>
      <name val="Gulimche"/>
      <family val="3"/>
      <charset val="129"/>
    </font>
    <font>
      <sz val="14"/>
      <color rgb="FF000000"/>
      <name val="맑은 고딕"/>
      <family val="3"/>
      <charset val="129"/>
    </font>
    <font>
      <sz val="8"/>
      <name val="돋움"/>
      <family val="3"/>
      <charset val="129"/>
    </font>
    <font>
      <sz val="11"/>
      <color theme="1"/>
      <name val="굴림체"/>
      <family val="3"/>
      <charset val="129"/>
    </font>
    <font>
      <sz val="11"/>
      <name val="돋움"/>
      <family val="3"/>
      <charset val="129"/>
    </font>
    <font>
      <b/>
      <sz val="16"/>
      <name val="맑은 고딕"/>
      <family val="3"/>
      <charset val="129"/>
    </font>
    <font>
      <b/>
      <sz val="20"/>
      <name val="맑은 고딕"/>
      <family val="3"/>
      <charset val="129"/>
    </font>
    <font>
      <b/>
      <sz val="12"/>
      <name val="맑은 고딕"/>
      <family val="3"/>
      <charset val="129"/>
    </font>
    <font>
      <b/>
      <sz val="14"/>
      <name val="맑은 고딕"/>
      <family val="3"/>
      <charset val="129"/>
    </font>
    <font>
      <sz val="12"/>
      <name val="맑은 고딕"/>
      <family val="3"/>
      <charset val="129"/>
    </font>
    <font>
      <b/>
      <sz val="12"/>
      <color rgb="FF0000FF"/>
      <name val="맑은 고딕"/>
      <family val="3"/>
      <charset val="129"/>
    </font>
    <font>
      <sz val="11"/>
      <color rgb="FF0000FF"/>
      <name val="맑은 고딕"/>
      <family val="3"/>
      <charset val="129"/>
      <scheme val="minor"/>
    </font>
    <font>
      <b/>
      <sz val="28"/>
      <name val="맑은 고딕"/>
      <family val="3"/>
      <charset val="129"/>
    </font>
    <font>
      <b/>
      <sz val="21"/>
      <name val="맑은 고딕"/>
      <family val="3"/>
      <charset val="129"/>
    </font>
    <font>
      <sz val="9"/>
      <name val="맑은 고딕"/>
      <family val="3"/>
      <charset val="129"/>
    </font>
    <font>
      <sz val="11"/>
      <color theme="1"/>
      <name val="맑은 고딕"/>
      <family val="3"/>
      <charset val="129"/>
    </font>
    <font>
      <sz val="8"/>
      <name val="굴림체"/>
      <family val="3"/>
      <charset val="129"/>
    </font>
    <font>
      <sz val="8"/>
      <color theme="1"/>
      <name val="맑은 고딕"/>
      <family val="3"/>
      <charset val="129"/>
    </font>
    <font>
      <sz val="10"/>
      <color theme="1"/>
      <name val="Malgun Gothic"/>
      <family val="3"/>
      <charset val="129"/>
    </font>
    <font>
      <sz val="11"/>
      <color rgb="FF000000"/>
      <name val="Gulimche"/>
      <family val="3"/>
      <charset val="129"/>
    </font>
    <font>
      <sz val="8"/>
      <name val="맑은 고딕"/>
      <family val="2"/>
      <charset val="129"/>
      <scheme val="minor"/>
    </font>
    <font>
      <b/>
      <sz val="11"/>
      <color rgb="FF000000"/>
      <name val="맑은 고딕"/>
      <family val="3"/>
      <charset val="129"/>
      <scheme val="minor"/>
    </font>
    <font>
      <sz val="11"/>
      <color rgb="FF000000"/>
      <name val="맑은 고딕"/>
      <family val="3"/>
      <charset val="129"/>
      <scheme val="minor"/>
    </font>
    <font>
      <b/>
      <sz val="11"/>
      <color theme="1"/>
      <name val="맑은 고딕"/>
      <family val="3"/>
      <charset val="129"/>
      <scheme val="minor"/>
    </font>
    <font>
      <b/>
      <sz val="14"/>
      <color indexed="8"/>
      <name val="맑은 고딕"/>
      <family val="3"/>
      <charset val="129"/>
    </font>
    <font>
      <sz val="20"/>
      <color theme="1"/>
      <name val="굴림체"/>
      <family val="3"/>
      <charset val="129"/>
    </font>
    <font>
      <b/>
      <sz val="20"/>
      <color indexed="8"/>
      <name val="맑은 고딕"/>
      <family val="3"/>
      <charset val="129"/>
    </font>
    <font>
      <sz val="10"/>
      <color theme="1"/>
      <name val="맑은 고딕"/>
      <family val="3"/>
      <charset val="129"/>
    </font>
    <font>
      <sz val="10"/>
      <color theme="1"/>
      <name val="맑은 고딕"/>
      <family val="3"/>
      <charset val="129"/>
      <scheme val="minor"/>
    </font>
    <font>
      <sz val="10"/>
      <name val="Gulimche"/>
      <family val="3"/>
      <charset val="129"/>
    </font>
  </fonts>
  <fills count="13">
    <fill>
      <patternFill patternType="none"/>
    </fill>
    <fill>
      <patternFill patternType="gray125"/>
    </fill>
    <fill>
      <patternFill patternType="solid">
        <fgColor rgb="FFFFFFFF"/>
        <bgColor rgb="FFFFFFFF"/>
      </patternFill>
    </fill>
    <fill>
      <patternFill patternType="solid">
        <fgColor rgb="FFDCE6F2"/>
        <bgColor rgb="FFDCE6F2"/>
      </patternFill>
    </fill>
    <fill>
      <patternFill patternType="solid">
        <fgColor rgb="FFFFFF99"/>
        <bgColor rgb="FFFFFF99"/>
      </patternFill>
    </fill>
    <fill>
      <patternFill patternType="solid">
        <fgColor rgb="FFFCD5B5"/>
        <bgColor rgb="FFFCD5B5"/>
      </patternFill>
    </fill>
    <fill>
      <patternFill patternType="solid">
        <fgColor rgb="FFC0C0C0"/>
        <bgColor rgb="FFC0C0C0"/>
      </patternFill>
    </fill>
    <fill>
      <patternFill patternType="solid">
        <fgColor rgb="FFCCFFCC"/>
        <bgColor rgb="FFCCFFCC"/>
      </patternFill>
    </fill>
    <fill>
      <patternFill patternType="solid">
        <fgColor rgb="FFFFEB9C"/>
        <bgColor rgb="FFFFEB9C"/>
      </patternFill>
    </fill>
    <fill>
      <patternFill patternType="solid">
        <fgColor rgb="FFFFCC66"/>
        <bgColor rgb="FFFFCC66"/>
      </patternFill>
    </fill>
    <fill>
      <patternFill patternType="solid">
        <fgColor indexed="9"/>
        <bgColor indexed="64"/>
      </patternFill>
    </fill>
    <fill>
      <patternFill patternType="solid">
        <fgColor rgb="FFFFFF99"/>
        <bgColor indexed="64"/>
      </patternFill>
    </fill>
    <fill>
      <patternFill patternType="solid">
        <fgColor theme="0"/>
        <bgColor indexed="64"/>
      </patternFill>
    </fill>
  </fills>
  <borders count="115">
    <border>
      <left/>
      <right/>
      <top/>
      <bottom/>
      <diagonal/>
    </border>
    <border>
      <left style="medium">
        <color rgb="FF000000"/>
      </left>
      <right style="hair">
        <color rgb="FF000000"/>
      </right>
      <top style="medium">
        <color rgb="FF000000"/>
      </top>
      <bottom style="thin">
        <color rgb="FF000000"/>
      </bottom>
      <diagonal/>
    </border>
    <border>
      <left style="hair">
        <color rgb="FF000000"/>
      </left>
      <right style="hair">
        <color rgb="FF000000"/>
      </right>
      <top style="medium">
        <color rgb="FF000000"/>
      </top>
      <bottom style="thin">
        <color rgb="FF000000"/>
      </bottom>
      <diagonal/>
    </border>
    <border>
      <left style="hair">
        <color rgb="FF000000"/>
      </left>
      <right style="medium">
        <color rgb="FF000000"/>
      </right>
      <top style="medium">
        <color rgb="FF000000"/>
      </top>
      <bottom style="thin">
        <color rgb="FF000000"/>
      </bottom>
      <diagonal/>
    </border>
    <border>
      <left style="medium">
        <color rgb="FF000000"/>
      </left>
      <right style="hair">
        <color rgb="FF000000"/>
      </right>
      <top style="thin">
        <color rgb="FF000000"/>
      </top>
      <bottom style="thin">
        <color rgb="FF000000"/>
      </bottom>
      <diagonal/>
    </border>
    <border>
      <left style="hair">
        <color rgb="FF000000"/>
      </left>
      <right style="hair">
        <color rgb="FF000000"/>
      </right>
      <top style="thin">
        <color rgb="FF000000"/>
      </top>
      <bottom style="thin">
        <color rgb="FF000000"/>
      </bottom>
      <diagonal/>
    </border>
    <border>
      <left style="hair">
        <color rgb="FF000000"/>
      </left>
      <right style="medium">
        <color rgb="FF000000"/>
      </right>
      <top style="thin">
        <color rgb="FF000000"/>
      </top>
      <bottom style="thin">
        <color rgb="FF000000"/>
      </bottom>
      <diagonal/>
    </border>
    <border>
      <left style="medium">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medium">
        <color rgb="FF000000"/>
      </right>
      <top style="hair">
        <color rgb="FF000000"/>
      </top>
      <bottom style="hair">
        <color rgb="FF000000"/>
      </bottom>
      <diagonal/>
    </border>
    <border>
      <left style="medium">
        <color rgb="FF000000"/>
      </left>
      <right style="hair">
        <color rgb="FF000000"/>
      </right>
      <top style="hair">
        <color rgb="FF000000"/>
      </top>
      <bottom/>
      <diagonal/>
    </border>
    <border>
      <left style="hair">
        <color rgb="FF000000"/>
      </left>
      <right style="hair">
        <color rgb="FF000000"/>
      </right>
      <top style="hair">
        <color rgb="FF000000"/>
      </top>
      <bottom/>
      <diagonal/>
    </border>
    <border>
      <left style="hair">
        <color rgb="FF000000"/>
      </left>
      <right style="medium">
        <color rgb="FF000000"/>
      </right>
      <top style="hair">
        <color rgb="FF000000"/>
      </top>
      <bottom/>
      <diagonal/>
    </border>
    <border>
      <left style="medium">
        <color rgb="FF000000"/>
      </left>
      <right style="hair">
        <color rgb="FF000000"/>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style="hair">
        <color rgb="FF000000"/>
      </left>
      <right style="medium">
        <color rgb="FF000000"/>
      </right>
      <top style="hair">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style="thin">
        <color rgb="FF000000"/>
      </top>
      <bottom/>
      <diagonal/>
    </border>
    <border>
      <left/>
      <right style="hair">
        <color rgb="FF000000"/>
      </right>
      <top style="thin">
        <color rgb="FF000000"/>
      </top>
      <bottom/>
      <diagonal/>
    </border>
    <border>
      <left style="hair">
        <color rgb="FF000000"/>
      </left>
      <right/>
      <top style="thin">
        <color rgb="FF000000"/>
      </top>
      <bottom/>
      <diagonal/>
    </border>
    <border>
      <left style="hair">
        <color rgb="FF000000"/>
      </left>
      <right/>
      <top style="thin">
        <color rgb="FF000000"/>
      </top>
      <bottom/>
      <diagonal/>
    </border>
    <border>
      <left/>
      <right/>
      <top style="thin">
        <color rgb="FF000000"/>
      </top>
      <bottom/>
      <diagonal/>
    </border>
    <border>
      <left/>
      <right style="hair">
        <color rgb="FF000000"/>
      </right>
      <top style="thin">
        <color rgb="FF000000"/>
      </top>
      <bottom/>
      <diagonal/>
    </border>
    <border>
      <left/>
      <right style="medium">
        <color rgb="FF000000"/>
      </right>
      <top style="thin">
        <color rgb="FF000000"/>
      </top>
      <bottom/>
      <diagonal/>
    </border>
    <border>
      <left style="medium">
        <color rgb="FF000000"/>
      </left>
      <right/>
      <top/>
      <bottom style="hair">
        <color rgb="FF000000"/>
      </bottom>
      <diagonal/>
    </border>
    <border>
      <left/>
      <right style="hair">
        <color rgb="FF000000"/>
      </right>
      <top/>
      <bottom style="hair">
        <color rgb="FF000000"/>
      </bottom>
      <diagonal/>
    </border>
    <border>
      <left style="hair">
        <color rgb="FF000000"/>
      </left>
      <right/>
      <top/>
      <bottom style="hair">
        <color rgb="FF000000"/>
      </bottom>
      <diagonal/>
    </border>
    <border>
      <left/>
      <right style="medium">
        <color rgb="FF000000"/>
      </right>
      <top/>
      <bottom style="hair">
        <color rgb="FF000000"/>
      </bottom>
      <diagonal/>
    </border>
    <border>
      <left style="medium">
        <color rgb="FF000000"/>
      </left>
      <right/>
      <top style="hair">
        <color rgb="FF000000"/>
      </top>
      <bottom/>
      <diagonal/>
    </border>
    <border>
      <left/>
      <right style="hair">
        <color rgb="FF000000"/>
      </right>
      <top style="hair">
        <color rgb="FF000000"/>
      </top>
      <bottom/>
      <diagonal/>
    </border>
    <border>
      <left style="hair">
        <color rgb="FF000000"/>
      </left>
      <right/>
      <top style="hair">
        <color rgb="FF000000"/>
      </top>
      <bottom/>
      <diagonal/>
    </border>
    <border>
      <left style="hair">
        <color rgb="FF000000"/>
      </left>
      <right/>
      <top style="hair">
        <color rgb="FF000000"/>
      </top>
      <bottom style="hair">
        <color rgb="FF000000"/>
      </bottom>
      <diagonal/>
    </border>
    <border>
      <left/>
      <right style="medium">
        <color rgb="FF000000"/>
      </right>
      <top style="hair">
        <color rgb="FF000000"/>
      </top>
      <bottom style="hair">
        <color rgb="FF000000"/>
      </bottom>
      <diagonal/>
    </border>
    <border>
      <left style="medium">
        <color rgb="FF000000"/>
      </left>
      <right/>
      <top style="hair">
        <color rgb="FF000000"/>
      </top>
      <bottom style="thin">
        <color rgb="FF000000"/>
      </bottom>
      <diagonal/>
    </border>
    <border>
      <left/>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top style="hair">
        <color rgb="FF000000"/>
      </top>
      <bottom style="thin">
        <color rgb="FF000000"/>
      </bottom>
      <diagonal/>
    </border>
    <border>
      <left/>
      <right style="medium">
        <color rgb="FF000000"/>
      </right>
      <top style="hair">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hair">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hair">
        <color rgb="FF000000"/>
      </bottom>
      <diagonal/>
    </border>
    <border>
      <left/>
      <right/>
      <top style="thin">
        <color rgb="FF000000"/>
      </top>
      <bottom style="hair">
        <color rgb="FF000000"/>
      </bottom>
      <diagonal/>
    </border>
    <border>
      <left/>
      <right/>
      <top/>
      <bottom style="hair">
        <color rgb="FF000000"/>
      </bottom>
      <diagonal/>
    </border>
    <border>
      <left style="hair">
        <color rgb="FF000000"/>
      </left>
      <right/>
      <top style="thin">
        <color rgb="FF000000"/>
      </top>
      <bottom style="hair">
        <color rgb="FF000000"/>
      </bottom>
      <diagonal/>
    </border>
    <border>
      <left/>
      <right style="medium">
        <color rgb="FF000000"/>
      </right>
      <top style="thin">
        <color rgb="FF000000"/>
      </top>
      <bottom style="hair">
        <color rgb="FF000000"/>
      </bottom>
      <diagonal/>
    </border>
    <border>
      <left/>
      <right/>
      <top style="hair">
        <color rgb="FF000000"/>
      </top>
      <bottom style="thin">
        <color rgb="FF000000"/>
      </bottom>
      <diagonal/>
    </border>
    <border>
      <left/>
      <right style="hair">
        <color rgb="FF000000"/>
      </right>
      <top style="hair">
        <color rgb="FF000000"/>
      </top>
      <bottom style="thin">
        <color rgb="FF000000"/>
      </bottom>
      <diagonal/>
    </border>
    <border>
      <left/>
      <right style="hair">
        <color rgb="FF000000"/>
      </right>
      <top style="thin">
        <color rgb="FF000000"/>
      </top>
      <bottom style="hair">
        <color rgb="FF000000"/>
      </bottom>
      <diagonal/>
    </border>
    <border>
      <left style="medium">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right/>
      <top style="hair">
        <color rgb="FF000000"/>
      </top>
      <bottom style="hair">
        <color rgb="FF000000"/>
      </bottom>
      <diagonal/>
    </border>
    <border>
      <left/>
      <right/>
      <top style="hair">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top style="thin">
        <color rgb="FF000000"/>
      </top>
      <bottom/>
      <diagonal/>
    </border>
    <border>
      <left/>
      <right style="medium">
        <color rgb="FF000000"/>
      </right>
      <top style="thin">
        <color rgb="FF000000"/>
      </top>
      <bottom/>
      <diagonal/>
    </border>
    <border>
      <left/>
      <right/>
      <top style="thin">
        <color rgb="FF000000"/>
      </top>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style="thin">
        <color rgb="FF000000"/>
      </right>
      <top style="thin">
        <color rgb="FF000000"/>
      </top>
      <bottom/>
      <diagonal/>
    </border>
    <border>
      <left style="thin">
        <color rgb="FF000000"/>
      </left>
      <right style="hair">
        <color rgb="FF000000"/>
      </right>
      <top style="hair">
        <color rgb="FF000000"/>
      </top>
      <bottom/>
      <diagonal/>
    </border>
    <border>
      <left style="hair">
        <color rgb="FF000000"/>
      </left>
      <right style="hair">
        <color rgb="FF000000"/>
      </right>
      <top style="hair">
        <color rgb="FF000000"/>
      </top>
      <bottom/>
      <diagonal/>
    </border>
    <border>
      <left style="hair">
        <color rgb="FF000000"/>
      </left>
      <right style="thin">
        <color rgb="FF000000"/>
      </right>
      <top style="hair">
        <color rgb="FF000000"/>
      </top>
      <bottom/>
      <diagonal/>
    </border>
    <border>
      <left style="thin">
        <color rgb="FF000000"/>
      </left>
      <right style="hair">
        <color rgb="FF000000"/>
      </right>
      <top style="hair">
        <color rgb="FF000000"/>
      </top>
      <bottom style="hair">
        <color rgb="FF000000"/>
      </bottom>
      <diagonal/>
    </border>
    <border>
      <left style="hair">
        <color rgb="FF000000"/>
      </left>
      <right style="thin">
        <color rgb="FF000000"/>
      </right>
      <top style="hair">
        <color rgb="FF000000"/>
      </top>
      <bottom style="hair">
        <color rgb="FF000000"/>
      </bottom>
      <diagonal/>
    </border>
    <border>
      <left style="thin">
        <color rgb="FF000000"/>
      </left>
      <right style="thin">
        <color rgb="FF000000"/>
      </right>
      <top/>
      <bottom style="thin">
        <color rgb="FF000000"/>
      </bottom>
      <diagonal/>
    </border>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rgb="FF000000"/>
      </left>
      <right/>
      <top style="thin">
        <color rgb="FF000000"/>
      </top>
      <bottom style="hair">
        <color indexed="64"/>
      </bottom>
      <diagonal/>
    </border>
    <border>
      <left/>
      <right/>
      <top style="thin">
        <color rgb="FF000000"/>
      </top>
      <bottom style="hair">
        <color indexed="64"/>
      </bottom>
      <diagonal/>
    </border>
    <border>
      <left/>
      <right style="hair">
        <color rgb="FF000000"/>
      </right>
      <top style="thin">
        <color rgb="FF000000"/>
      </top>
      <bottom style="hair">
        <color indexed="64"/>
      </bottom>
      <diagonal/>
    </border>
    <border>
      <left style="medium">
        <color rgb="FF000000"/>
      </left>
      <right/>
      <top style="thin">
        <color rgb="FF000000"/>
      </top>
      <bottom style="hair">
        <color indexed="64"/>
      </bottom>
      <diagonal/>
    </border>
    <border>
      <left style="hair">
        <color indexed="64"/>
      </left>
      <right/>
      <top style="hair">
        <color indexed="64"/>
      </top>
      <bottom style="hair">
        <color rgb="FF000000"/>
      </bottom>
      <diagonal/>
    </border>
    <border>
      <left/>
      <right style="hair">
        <color indexed="64"/>
      </right>
      <top style="hair">
        <color indexed="64"/>
      </top>
      <bottom style="hair">
        <color rgb="FF000000"/>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4">
    <xf numFmtId="0" fontId="0" fillId="0" borderId="0"/>
    <xf numFmtId="0" fontId="24" fillId="0" borderId="83">
      <alignment vertical="center"/>
    </xf>
    <xf numFmtId="0" fontId="5" fillId="0" borderId="83">
      <alignment vertical="center"/>
    </xf>
    <xf numFmtId="0" fontId="25" fillId="0" borderId="83"/>
    <xf numFmtId="41" fontId="5" fillId="0" borderId="83" applyFont="0" applyFill="0" applyBorder="0" applyAlignment="0" applyProtection="0">
      <alignment vertical="center"/>
    </xf>
    <xf numFmtId="0" fontId="25" fillId="0" borderId="83"/>
    <xf numFmtId="41" fontId="25" fillId="0" borderId="83" applyFont="0" applyFill="0" applyBorder="0" applyAlignment="0" applyProtection="0"/>
    <xf numFmtId="0" fontId="4" fillId="0" borderId="83">
      <alignment vertical="center"/>
    </xf>
    <xf numFmtId="0" fontId="3" fillId="0" borderId="83">
      <alignment vertical="center"/>
    </xf>
    <xf numFmtId="0" fontId="2" fillId="0" borderId="83">
      <alignment vertical="center"/>
    </xf>
    <xf numFmtId="9" fontId="40" fillId="0" borderId="0" applyFont="0" applyFill="0" applyBorder="0" applyAlignment="0" applyProtection="0">
      <alignment vertical="center"/>
    </xf>
    <xf numFmtId="0" fontId="24" fillId="0" borderId="83">
      <alignment vertical="center"/>
    </xf>
    <xf numFmtId="0" fontId="1" fillId="0" borderId="83">
      <alignment vertical="center"/>
    </xf>
    <xf numFmtId="0" fontId="25" fillId="0" borderId="83">
      <alignment vertical="center"/>
    </xf>
  </cellStyleXfs>
  <cellXfs count="238">
    <xf numFmtId="0" fontId="0" fillId="0" borderId="0" xfId="0" applyFont="1" applyAlignment="1">
      <alignment vertical="center"/>
    </xf>
    <xf numFmtId="0" fontId="0" fillId="0" borderId="0" xfId="0" applyFont="1" applyAlignment="1">
      <alignment vertical="center"/>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176" fontId="6" fillId="2" borderId="2" xfId="0" applyNumberFormat="1" applyFont="1" applyFill="1" applyBorder="1" applyAlignment="1">
      <alignment horizontal="center" vertical="center"/>
    </xf>
    <xf numFmtId="177" fontId="6" fillId="2" borderId="2" xfId="0" applyNumberFormat="1" applyFont="1" applyFill="1" applyBorder="1" applyAlignment="1">
      <alignment horizontal="center" vertical="center"/>
    </xf>
    <xf numFmtId="178" fontId="6" fillId="2" borderId="2" xfId="0" applyNumberFormat="1" applyFont="1" applyFill="1" applyBorder="1" applyAlignment="1">
      <alignment horizontal="center" vertical="center"/>
    </xf>
    <xf numFmtId="0" fontId="6" fillId="2" borderId="3" xfId="0" applyFont="1" applyFill="1" applyBorder="1" applyAlignment="1">
      <alignment horizontal="center" vertical="center"/>
    </xf>
    <xf numFmtId="0" fontId="7" fillId="3" borderId="4" xfId="0" applyFont="1" applyFill="1" applyBorder="1" applyAlignment="1">
      <alignment horizontal="left" vertical="center"/>
    </xf>
    <xf numFmtId="0" fontId="7" fillId="3" borderId="5" xfId="0" applyFont="1" applyFill="1" applyBorder="1" applyAlignment="1">
      <alignment horizontal="center" vertical="center"/>
    </xf>
    <xf numFmtId="41" fontId="7" fillId="3" borderId="5" xfId="0" applyNumberFormat="1" applyFont="1" applyFill="1" applyBorder="1" applyAlignment="1">
      <alignment horizontal="center" vertical="center"/>
    </xf>
    <xf numFmtId="41" fontId="8" fillId="3" borderId="6" xfId="0" applyNumberFormat="1" applyFont="1" applyFill="1" applyBorder="1" applyAlignment="1">
      <alignment horizontal="center" vertical="center"/>
    </xf>
    <xf numFmtId="0" fontId="6" fillId="0" borderId="7" xfId="0" applyFont="1" applyBorder="1" applyAlignment="1">
      <alignment horizontal="left" vertical="center"/>
    </xf>
    <xf numFmtId="0" fontId="6" fillId="0" borderId="8" xfId="0" applyFont="1" applyBorder="1" applyAlignment="1">
      <alignment horizontal="center" vertical="center"/>
    </xf>
    <xf numFmtId="179" fontId="6" fillId="0" borderId="8" xfId="0" applyNumberFormat="1" applyFont="1" applyBorder="1" applyAlignment="1">
      <alignment horizontal="center" vertical="center"/>
    </xf>
    <xf numFmtId="41" fontId="6" fillId="0" borderId="8" xfId="0" applyNumberFormat="1" applyFont="1" applyBorder="1" applyAlignment="1">
      <alignment horizontal="center" vertical="center"/>
    </xf>
    <xf numFmtId="41" fontId="9" fillId="0" borderId="9" xfId="0" applyNumberFormat="1" applyFont="1" applyBorder="1" applyAlignment="1">
      <alignment horizontal="center" vertical="center"/>
    </xf>
    <xf numFmtId="0" fontId="6" fillId="0" borderId="10" xfId="0" applyFont="1" applyBorder="1" applyAlignment="1">
      <alignment horizontal="left" vertical="center"/>
    </xf>
    <xf numFmtId="0" fontId="6" fillId="0" borderId="11" xfId="0" applyFont="1" applyBorder="1" applyAlignment="1">
      <alignment horizontal="center" vertical="center"/>
    </xf>
    <xf numFmtId="179" fontId="6" fillId="0" borderId="11" xfId="0" applyNumberFormat="1" applyFont="1" applyBorder="1" applyAlignment="1">
      <alignment horizontal="center" vertical="center"/>
    </xf>
    <xf numFmtId="41" fontId="6" fillId="0" borderId="11" xfId="0" applyNumberFormat="1" applyFont="1" applyBorder="1" applyAlignment="1">
      <alignment horizontal="center" vertical="center"/>
    </xf>
    <xf numFmtId="41" fontId="9" fillId="0" borderId="12" xfId="0" applyNumberFormat="1" applyFont="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center" vertical="center"/>
    </xf>
    <xf numFmtId="179" fontId="6" fillId="0" borderId="14" xfId="0" applyNumberFormat="1" applyFont="1" applyBorder="1" applyAlignment="1">
      <alignment horizontal="center" vertical="center"/>
    </xf>
    <xf numFmtId="41" fontId="6" fillId="0" borderId="14" xfId="0" applyNumberFormat="1" applyFont="1" applyBorder="1" applyAlignment="1">
      <alignment horizontal="center" vertical="center"/>
    </xf>
    <xf numFmtId="41" fontId="9" fillId="0" borderId="15" xfId="0" applyNumberFormat="1" applyFont="1" applyBorder="1" applyAlignment="1">
      <alignment horizontal="center" vertical="center"/>
    </xf>
    <xf numFmtId="0" fontId="7" fillId="0" borderId="19" xfId="0" applyFont="1" applyBorder="1" applyAlignment="1">
      <alignment vertical="center"/>
    </xf>
    <xf numFmtId="0" fontId="7" fillId="0" borderId="0" xfId="0" applyFont="1" applyAlignment="1">
      <alignment vertical="center"/>
    </xf>
    <xf numFmtId="0" fontId="8" fillId="0" borderId="0" xfId="0" applyFont="1" applyAlignment="1">
      <alignment vertical="center"/>
    </xf>
    <xf numFmtId="0" fontId="11" fillId="0" borderId="20" xfId="0" applyFont="1" applyBorder="1" applyAlignment="1">
      <alignment horizontal="right" vertical="center"/>
    </xf>
    <xf numFmtId="0" fontId="12" fillId="0" borderId="19" xfId="0" applyFont="1" applyBorder="1" applyAlignment="1">
      <alignment vertical="center"/>
    </xf>
    <xf numFmtId="0" fontId="12" fillId="0" borderId="0" xfId="0" applyFont="1" applyAlignment="1">
      <alignment vertical="center"/>
    </xf>
    <xf numFmtId="0" fontId="8" fillId="0" borderId="20" xfId="0" applyFont="1" applyBorder="1" applyAlignment="1">
      <alignment vertical="center"/>
    </xf>
    <xf numFmtId="0" fontId="13" fillId="0" borderId="19" xfId="0" applyFont="1" applyBorder="1" applyAlignment="1">
      <alignment vertical="center"/>
    </xf>
    <xf numFmtId="0" fontId="13" fillId="0" borderId="0" xfId="0" applyFont="1" applyAlignment="1">
      <alignment vertical="center"/>
    </xf>
    <xf numFmtId="0" fontId="12" fillId="0" borderId="20" xfId="0" applyFont="1" applyBorder="1" applyAlignment="1">
      <alignment horizontal="center" vertical="center"/>
    </xf>
    <xf numFmtId="0" fontId="13" fillId="4" borderId="8" xfId="0" applyFont="1" applyFill="1" applyBorder="1" applyAlignment="1">
      <alignment horizontal="center" vertical="center" wrapText="1"/>
    </xf>
    <xf numFmtId="0" fontId="14" fillId="4" borderId="8" xfId="0" applyFont="1" applyFill="1" applyBorder="1" applyAlignment="1">
      <alignment horizontal="center" vertical="center" wrapText="1"/>
    </xf>
    <xf numFmtId="181" fontId="8" fillId="0" borderId="8" xfId="0" applyNumberFormat="1" applyFont="1" applyBorder="1" applyAlignment="1">
      <alignment horizontal="right" vertical="center"/>
    </xf>
    <xf numFmtId="182" fontId="8" fillId="0" borderId="8" xfId="0" applyNumberFormat="1" applyFont="1" applyBorder="1" applyAlignment="1">
      <alignment horizontal="right" vertical="center"/>
    </xf>
    <xf numFmtId="2" fontId="8" fillId="0" borderId="8" xfId="0" applyNumberFormat="1" applyFont="1" applyBorder="1" applyAlignment="1">
      <alignment horizontal="right" vertical="center"/>
    </xf>
    <xf numFmtId="183" fontId="8" fillId="0" borderId="8" xfId="0" applyNumberFormat="1" applyFont="1" applyBorder="1" applyAlignment="1">
      <alignment horizontal="right" vertical="center"/>
    </xf>
    <xf numFmtId="180" fontId="8" fillId="0" borderId="39" xfId="0" applyNumberFormat="1" applyFont="1" applyBorder="1" applyAlignment="1">
      <alignment vertical="center"/>
    </xf>
    <xf numFmtId="41" fontId="8" fillId="0" borderId="49" xfId="0" applyNumberFormat="1" applyFont="1" applyBorder="1" applyAlignment="1">
      <alignment vertical="center"/>
    </xf>
    <xf numFmtId="41" fontId="13" fillId="6" borderId="53" xfId="0" applyNumberFormat="1" applyFont="1" applyFill="1" applyBorder="1" applyAlignment="1">
      <alignment vertical="center"/>
    </xf>
    <xf numFmtId="0" fontId="12" fillId="0" borderId="20" xfId="0" applyFont="1" applyBorder="1" applyAlignment="1">
      <alignment horizontal="right" vertical="center"/>
    </xf>
    <xf numFmtId="0" fontId="8" fillId="0" borderId="19" xfId="0" applyFont="1" applyBorder="1" applyAlignment="1">
      <alignment vertical="center"/>
    </xf>
    <xf numFmtId="0" fontId="16" fillId="0" borderId="0" xfId="0" applyFont="1" applyAlignment="1">
      <alignment vertical="center"/>
    </xf>
    <xf numFmtId="0" fontId="12" fillId="0" borderId="21" xfId="0" applyFont="1" applyBorder="1" applyAlignment="1">
      <alignment vertical="center"/>
    </xf>
    <xf numFmtId="0" fontId="12" fillId="0" borderId="63" xfId="0" applyFont="1" applyBorder="1" applyAlignment="1">
      <alignment vertical="center"/>
    </xf>
    <xf numFmtId="0" fontId="12" fillId="0" borderId="27" xfId="0" applyFont="1" applyBorder="1" applyAlignment="1">
      <alignment vertical="center"/>
    </xf>
    <xf numFmtId="0" fontId="17" fillId="0" borderId="19" xfId="0" applyFont="1" applyBorder="1" applyAlignment="1">
      <alignment vertical="center"/>
    </xf>
    <xf numFmtId="0" fontId="17" fillId="0" borderId="0" xfId="0" applyFont="1" applyAlignment="1">
      <alignment vertical="center"/>
    </xf>
    <xf numFmtId="0" fontId="0" fillId="0" borderId="20" xfId="0" applyFont="1" applyBorder="1" applyAlignment="1">
      <alignment vertical="center"/>
    </xf>
    <xf numFmtId="0" fontId="13" fillId="4" borderId="64" xfId="0" applyFont="1" applyFill="1" applyBorder="1" applyAlignment="1">
      <alignment horizontal="center" vertical="center"/>
    </xf>
    <xf numFmtId="0" fontId="13" fillId="4" borderId="65" xfId="0" applyFont="1" applyFill="1" applyBorder="1" applyAlignment="1">
      <alignment horizontal="center" vertical="center"/>
    </xf>
    <xf numFmtId="0" fontId="13" fillId="4" borderId="66" xfId="0" applyFont="1" applyFill="1" applyBorder="1" applyAlignment="1">
      <alignment horizontal="center" vertical="center"/>
    </xf>
    <xf numFmtId="49" fontId="8" fillId="0" borderId="64" xfId="0" applyNumberFormat="1" applyFont="1" applyBorder="1" applyAlignment="1">
      <alignment horizontal="center" vertical="center" wrapText="1"/>
    </xf>
    <xf numFmtId="49" fontId="8" fillId="0" borderId="68" xfId="0" applyNumberFormat="1" applyFont="1" applyBorder="1" applyAlignment="1">
      <alignment horizontal="center" vertical="center" wrapText="1"/>
    </xf>
    <xf numFmtId="185" fontId="8" fillId="0" borderId="66" xfId="0" applyNumberFormat="1" applyFont="1" applyBorder="1" applyAlignment="1">
      <alignment horizontal="right" vertical="center" wrapText="1"/>
    </xf>
    <xf numFmtId="186" fontId="8" fillId="0" borderId="66" xfId="0" applyNumberFormat="1" applyFont="1" applyBorder="1" applyAlignment="1">
      <alignment horizontal="right" vertical="center" wrapText="1"/>
    </xf>
    <xf numFmtId="0" fontId="8" fillId="0" borderId="64" xfId="0" applyFont="1" applyBorder="1" applyAlignment="1">
      <alignment horizontal="center" vertical="center"/>
    </xf>
    <xf numFmtId="0" fontId="8" fillId="0" borderId="68" xfId="0" applyFont="1" applyBorder="1" applyAlignment="1">
      <alignment horizontal="center"/>
    </xf>
    <xf numFmtId="9" fontId="8" fillId="0" borderId="66" xfId="0" applyNumberFormat="1" applyFont="1" applyBorder="1" applyAlignment="1">
      <alignment vertical="center" wrapText="1"/>
    </xf>
    <xf numFmtId="0" fontId="18" fillId="0" borderId="69" xfId="0" applyFont="1" applyBorder="1" applyAlignment="1">
      <alignment vertical="center"/>
    </xf>
    <xf numFmtId="0" fontId="0" fillId="0" borderId="70" xfId="0" applyFont="1" applyBorder="1" applyAlignment="1">
      <alignment vertical="center"/>
    </xf>
    <xf numFmtId="0" fontId="0" fillId="0" borderId="71" xfId="0" applyFont="1" applyBorder="1" applyAlignment="1">
      <alignment vertical="center"/>
    </xf>
    <xf numFmtId="0" fontId="16" fillId="0" borderId="66" xfId="0" applyFont="1" applyBorder="1" applyAlignment="1">
      <alignment vertical="center"/>
    </xf>
    <xf numFmtId="0" fontId="19" fillId="0" borderId="0" xfId="0" applyFont="1" applyAlignment="1">
      <alignment vertical="center"/>
    </xf>
    <xf numFmtId="0" fontId="14" fillId="4" borderId="74" xfId="0" applyFont="1" applyFill="1" applyBorder="1" applyAlignment="1">
      <alignment horizontal="center" vertical="center" wrapText="1"/>
    </xf>
    <xf numFmtId="0" fontId="20" fillId="8" borderId="75" xfId="0" applyFont="1" applyFill="1" applyBorder="1" applyAlignment="1">
      <alignment horizontal="center" vertical="center" wrapText="1"/>
    </xf>
    <xf numFmtId="0" fontId="14" fillId="4" borderId="77" xfId="0" applyFont="1" applyFill="1" applyBorder="1" applyAlignment="1">
      <alignment horizontal="center" vertical="center" wrapText="1"/>
    </xf>
    <xf numFmtId="0" fontId="14" fillId="4" borderId="78" xfId="0" applyFont="1" applyFill="1" applyBorder="1" applyAlignment="1">
      <alignment horizontal="center" vertical="center" shrinkToFit="1"/>
    </xf>
    <xf numFmtId="0" fontId="14" fillId="4" borderId="79" xfId="0" applyFont="1" applyFill="1" applyBorder="1" applyAlignment="1">
      <alignment horizontal="center" vertical="center" shrinkToFit="1"/>
    </xf>
    <xf numFmtId="0" fontId="14" fillId="4" borderId="80" xfId="0" applyFont="1" applyFill="1" applyBorder="1" applyAlignment="1">
      <alignment horizontal="center" vertical="center" wrapText="1"/>
    </xf>
    <xf numFmtId="0" fontId="20" fillId="8" borderId="81" xfId="0" applyFont="1" applyFill="1" applyBorder="1" applyAlignment="1">
      <alignment horizontal="center" vertical="center" wrapText="1"/>
    </xf>
    <xf numFmtId="0" fontId="0" fillId="2" borderId="83" xfId="0" applyFont="1" applyFill="1" applyBorder="1" applyAlignment="1">
      <alignment vertical="center"/>
    </xf>
    <xf numFmtId="0" fontId="21" fillId="0" borderId="0" xfId="0" applyFont="1" applyAlignment="1">
      <alignment vertical="center"/>
    </xf>
    <xf numFmtId="0" fontId="24" fillId="0" borderId="83" xfId="1">
      <alignment vertical="center"/>
    </xf>
    <xf numFmtId="0" fontId="5" fillId="0" borderId="84" xfId="2" applyBorder="1">
      <alignment vertical="center"/>
    </xf>
    <xf numFmtId="0" fontId="5" fillId="0" borderId="87" xfId="2" applyBorder="1">
      <alignment vertical="center"/>
    </xf>
    <xf numFmtId="41" fontId="28" fillId="0" borderId="83" xfId="4" applyFont="1" applyBorder="1" applyAlignment="1">
      <alignment horizontal="left" vertical="center"/>
    </xf>
    <xf numFmtId="41" fontId="29" fillId="0" borderId="83" xfId="4" applyFont="1" applyBorder="1" applyAlignment="1">
      <alignment horizontal="right" vertical="center"/>
    </xf>
    <xf numFmtId="41" fontId="28" fillId="0" borderId="83" xfId="4" applyFont="1" applyBorder="1" applyAlignment="1">
      <alignment horizontal="center" vertical="center"/>
    </xf>
    <xf numFmtId="3" fontId="28" fillId="0" borderId="88" xfId="3" applyNumberFormat="1" applyFont="1" applyBorder="1" applyAlignment="1">
      <alignment horizontal="left" vertical="center"/>
    </xf>
    <xf numFmtId="0" fontId="5" fillId="0" borderId="83" xfId="2">
      <alignment vertical="center"/>
    </xf>
    <xf numFmtId="0" fontId="28" fillId="0" borderId="83" xfId="3" applyFont="1" applyAlignment="1">
      <alignment horizontal="center" vertical="center"/>
    </xf>
    <xf numFmtId="41" fontId="28" fillId="0" borderId="83" xfId="4" applyFont="1" applyBorder="1" applyAlignment="1">
      <alignment vertical="center"/>
    </xf>
    <xf numFmtId="0" fontId="30" fillId="0" borderId="83" xfId="3" applyFont="1"/>
    <xf numFmtId="41" fontId="31" fillId="0" borderId="83" xfId="4" applyFont="1" applyBorder="1" applyAlignment="1">
      <alignment horizontal="left" vertical="center"/>
    </xf>
    <xf numFmtId="0" fontId="32" fillId="0" borderId="83" xfId="2" applyFont="1">
      <alignment vertical="center"/>
    </xf>
    <xf numFmtId="0" fontId="31" fillId="0" borderId="83" xfId="3" applyFont="1" applyAlignment="1">
      <alignment horizontal="center" vertical="center"/>
    </xf>
    <xf numFmtId="3" fontId="33" fillId="0" borderId="83" xfId="3" applyNumberFormat="1" applyFont="1" applyAlignment="1">
      <alignment horizontal="center" vertical="center"/>
    </xf>
    <xf numFmtId="3" fontId="33" fillId="0" borderId="88" xfId="3" applyNumberFormat="1" applyFont="1" applyBorder="1" applyAlignment="1">
      <alignment horizontal="center" vertical="center"/>
    </xf>
    <xf numFmtId="3" fontId="35" fillId="0" borderId="83" xfId="3" applyNumberFormat="1" applyFont="1" applyAlignment="1">
      <alignment horizontal="right" vertical="center"/>
    </xf>
    <xf numFmtId="3" fontId="35" fillId="0" borderId="83" xfId="3" applyNumberFormat="1" applyFont="1" applyAlignment="1">
      <alignment horizontal="center" vertical="center"/>
    </xf>
    <xf numFmtId="0" fontId="30" fillId="0" borderId="88" xfId="3" applyFont="1" applyBorder="1" applyAlignment="1">
      <alignment horizontal="left"/>
    </xf>
    <xf numFmtId="0" fontId="29" fillId="0" borderId="83" xfId="4" applyNumberFormat="1" applyFont="1" applyBorder="1" applyAlignment="1">
      <alignment horizontal="center" vertical="center" wrapText="1"/>
    </xf>
    <xf numFmtId="41" fontId="29" fillId="0" borderId="83" xfId="4" applyFont="1" applyBorder="1" applyAlignment="1">
      <alignment horizontal="center" vertical="center"/>
    </xf>
    <xf numFmtId="41" fontId="26" fillId="0" borderId="88" xfId="4" applyFont="1" applyBorder="1" applyAlignment="1">
      <alignment vertical="center"/>
    </xf>
    <xf numFmtId="0" fontId="5" fillId="0" borderId="89" xfId="2" applyBorder="1">
      <alignment vertical="center"/>
    </xf>
    <xf numFmtId="10" fontId="8" fillId="5" borderId="44" xfId="0" applyNumberFormat="1" applyFont="1" applyFill="1" applyBorder="1" applyAlignment="1">
      <alignment horizontal="center" vertical="center"/>
    </xf>
    <xf numFmtId="0" fontId="39" fillId="0" borderId="66" xfId="0" applyFont="1" applyBorder="1" applyAlignment="1">
      <alignment horizontal="center" vertical="center"/>
    </xf>
    <xf numFmtId="187" fontId="39" fillId="0" borderId="66" xfId="0" applyNumberFormat="1" applyFont="1" applyBorder="1" applyAlignment="1">
      <alignment vertical="center"/>
    </xf>
    <xf numFmtId="41" fontId="39" fillId="0" borderId="66" xfId="0" applyNumberFormat="1" applyFont="1" applyBorder="1" applyAlignment="1">
      <alignment horizontal="center" vertical="center"/>
    </xf>
    <xf numFmtId="0" fontId="39" fillId="0" borderId="66" xfId="0" applyFont="1" applyBorder="1" applyAlignment="1">
      <alignment horizontal="center" vertical="center" wrapText="1"/>
    </xf>
    <xf numFmtId="0" fontId="24" fillId="0" borderId="83" xfId="11">
      <alignment vertical="center"/>
    </xf>
    <xf numFmtId="0" fontId="24" fillId="0" borderId="83" xfId="11" applyAlignment="1">
      <alignment horizontal="center" vertical="center"/>
    </xf>
    <xf numFmtId="0" fontId="1" fillId="0" borderId="83" xfId="12" applyProtection="1">
      <alignment vertical="center"/>
      <protection hidden="1"/>
    </xf>
    <xf numFmtId="0" fontId="1" fillId="0" borderId="83" xfId="12" applyAlignment="1" applyProtection="1">
      <alignment horizontal="left" vertical="center" wrapText="1"/>
      <protection hidden="1"/>
    </xf>
    <xf numFmtId="189" fontId="42" fillId="11" borderId="97" xfId="12" applyNumberFormat="1" applyFont="1" applyFill="1" applyBorder="1" applyAlignment="1">
      <alignment horizontal="center" vertical="center" wrapText="1"/>
    </xf>
    <xf numFmtId="189" fontId="43" fillId="12" borderId="97" xfId="12" applyNumberFormat="1" applyFont="1" applyFill="1" applyBorder="1" applyAlignment="1">
      <alignment horizontal="center" vertical="center" wrapText="1"/>
    </xf>
    <xf numFmtId="189" fontId="42" fillId="0" borderId="83" xfId="12" applyNumberFormat="1" applyFont="1" applyAlignment="1">
      <alignment horizontal="center" vertical="center" wrapText="1"/>
    </xf>
    <xf numFmtId="189" fontId="42" fillId="0" borderId="97" xfId="12" applyNumberFormat="1" applyFont="1" applyBorder="1" applyAlignment="1">
      <alignment horizontal="center" vertical="center" wrapText="1"/>
    </xf>
    <xf numFmtId="0" fontId="42" fillId="0" borderId="97" xfId="12" applyFont="1" applyBorder="1" applyAlignment="1">
      <alignment horizontal="center" vertical="center" wrapText="1"/>
    </xf>
    <xf numFmtId="0" fontId="43" fillId="0" borderId="97" xfId="12" applyFont="1" applyBorder="1" applyAlignment="1">
      <alignment horizontal="center" vertical="center" wrapText="1"/>
    </xf>
    <xf numFmtId="0" fontId="43" fillId="0" borderId="83" xfId="12" applyFont="1" applyAlignment="1">
      <alignment horizontal="center" vertical="center" wrapText="1"/>
    </xf>
    <xf numFmtId="0" fontId="44" fillId="0" borderId="83" xfId="12" applyFont="1" applyProtection="1">
      <alignment vertical="center"/>
      <protection hidden="1"/>
    </xf>
    <xf numFmtId="0" fontId="45" fillId="0" borderId="83" xfId="13" quotePrefix="1" applyFont="1" applyAlignment="1">
      <alignment horizontal="left" vertical="center"/>
    </xf>
    <xf numFmtId="0" fontId="46" fillId="0" borderId="83" xfId="11" applyFont="1">
      <alignment vertical="center"/>
    </xf>
    <xf numFmtId="0" fontId="49" fillId="10" borderId="98" xfId="1" applyFont="1" applyFill="1" applyBorder="1" applyAlignment="1">
      <alignment horizontal="center" vertical="center"/>
    </xf>
    <xf numFmtId="9" fontId="49" fillId="10" borderId="98" xfId="10" applyFont="1" applyFill="1" applyBorder="1" applyAlignment="1">
      <alignment horizontal="center" vertical="center"/>
    </xf>
    <xf numFmtId="41" fontId="28" fillId="0" borderId="83" xfId="4" applyFont="1" applyBorder="1" applyAlignment="1">
      <alignment horizontal="center" vertical="center"/>
    </xf>
    <xf numFmtId="0" fontId="27" fillId="0" borderId="88" xfId="3" applyFont="1" applyBorder="1" applyAlignment="1">
      <alignment horizontal="center" vertical="center"/>
    </xf>
    <xf numFmtId="0" fontId="27" fillId="0" borderId="83" xfId="3" applyFont="1" applyAlignment="1">
      <alignment horizontal="center" vertical="center"/>
    </xf>
    <xf numFmtId="0" fontId="27" fillId="0" borderId="87" xfId="3" applyFont="1" applyBorder="1" applyAlignment="1">
      <alignment horizontal="center" vertical="center"/>
    </xf>
    <xf numFmtId="0" fontId="26" fillId="0" borderId="86" xfId="3" applyFont="1" applyBorder="1" applyAlignment="1">
      <alignment horizontal="center" vertical="center"/>
    </xf>
    <xf numFmtId="0" fontId="26" fillId="0" borderId="85" xfId="3" applyFont="1" applyBorder="1" applyAlignment="1">
      <alignment horizontal="center" vertical="center"/>
    </xf>
    <xf numFmtId="3" fontId="33" fillId="0" borderId="88" xfId="3" applyNumberFormat="1" applyFont="1" applyBorder="1" applyAlignment="1">
      <alignment horizontal="center" vertical="center"/>
    </xf>
    <xf numFmtId="3" fontId="33" fillId="0" borderId="83" xfId="3" applyNumberFormat="1" applyFont="1" applyAlignment="1">
      <alignment horizontal="center" vertical="center"/>
    </xf>
    <xf numFmtId="3" fontId="33" fillId="0" borderId="87" xfId="3" applyNumberFormat="1" applyFont="1" applyBorder="1" applyAlignment="1">
      <alignment horizontal="center" vertical="center"/>
    </xf>
    <xf numFmtId="41" fontId="31" fillId="0" borderId="83" xfId="4" applyFont="1" applyBorder="1" applyAlignment="1">
      <alignment horizontal="center" vertical="center"/>
    </xf>
    <xf numFmtId="188" fontId="34" fillId="0" borderId="88" xfId="3" applyNumberFormat="1" applyFont="1" applyBorder="1" applyAlignment="1">
      <alignment horizontal="center" vertical="center"/>
    </xf>
    <xf numFmtId="188" fontId="34" fillId="0" borderId="83" xfId="3" applyNumberFormat="1" applyFont="1" applyAlignment="1">
      <alignment horizontal="center" vertical="center"/>
    </xf>
    <xf numFmtId="188" fontId="34" fillId="0" borderId="87" xfId="3" applyNumberFormat="1" applyFont="1" applyBorder="1" applyAlignment="1">
      <alignment horizontal="center" vertical="center"/>
    </xf>
    <xf numFmtId="0" fontId="29" fillId="0" borderId="91" xfId="4" applyNumberFormat="1" applyFont="1" applyBorder="1" applyAlignment="1">
      <alignment horizontal="center" vertical="center" wrapText="1"/>
    </xf>
    <xf numFmtId="0" fontId="29" fillId="0" borderId="90" xfId="4" applyNumberFormat="1" applyFont="1" applyBorder="1" applyAlignment="1">
      <alignment horizontal="center" vertical="center" wrapText="1"/>
    </xf>
    <xf numFmtId="9" fontId="8" fillId="7" borderId="67" xfId="0" applyNumberFormat="1" applyFont="1" applyFill="1" applyBorder="1" applyAlignment="1">
      <alignment horizontal="center" vertical="center" wrapText="1"/>
    </xf>
    <xf numFmtId="0" fontId="10" fillId="0" borderId="43" xfId="0" applyFont="1" applyBorder="1" applyAlignment="1">
      <alignment vertical="center"/>
    </xf>
    <xf numFmtId="0" fontId="10" fillId="0" borderId="46" xfId="0" applyFont="1" applyBorder="1" applyAlignment="1">
      <alignment vertical="center"/>
    </xf>
    <xf numFmtId="0" fontId="13" fillId="0" borderId="55" xfId="0" applyFont="1" applyBorder="1" applyAlignment="1">
      <alignment horizontal="center" vertical="center"/>
    </xf>
    <xf numFmtId="0" fontId="10" fillId="0" borderId="56" xfId="0" applyFont="1" applyBorder="1" applyAlignment="1">
      <alignment vertical="center"/>
    </xf>
    <xf numFmtId="0" fontId="13" fillId="0" borderId="35" xfId="0" applyFont="1" applyBorder="1" applyAlignment="1">
      <alignment horizontal="left" vertical="center" wrapText="1"/>
    </xf>
    <xf numFmtId="0" fontId="10" fillId="0" borderId="57" xfId="0" applyFont="1" applyBorder="1" applyAlignment="1">
      <alignment vertical="center"/>
    </xf>
    <xf numFmtId="182" fontId="13" fillId="0" borderId="35" xfId="0" applyNumberFormat="1" applyFont="1" applyBorder="1" applyAlignment="1">
      <alignment horizontal="center" vertical="center"/>
    </xf>
    <xf numFmtId="0" fontId="10" fillId="0" borderId="36" xfId="0" applyFont="1" applyBorder="1" applyAlignment="1">
      <alignment vertical="center"/>
    </xf>
    <xf numFmtId="0" fontId="13" fillId="4" borderId="67" xfId="0" applyFont="1" applyFill="1" applyBorder="1" applyAlignment="1">
      <alignment horizontal="center" vertical="center"/>
    </xf>
    <xf numFmtId="185" fontId="8" fillId="7" borderId="67" xfId="0" applyNumberFormat="1" applyFont="1" applyFill="1" applyBorder="1" applyAlignment="1">
      <alignment horizontal="center" vertical="center" wrapText="1"/>
    </xf>
    <xf numFmtId="186" fontId="8" fillId="7" borderId="67" xfId="0" applyNumberFormat="1" applyFont="1" applyFill="1" applyBorder="1" applyAlignment="1">
      <alignment horizontal="center" vertical="center" wrapText="1"/>
    </xf>
    <xf numFmtId="0" fontId="7" fillId="4" borderId="16" xfId="0" quotePrefix="1" applyFont="1" applyFill="1" applyBorder="1" applyAlignment="1">
      <alignment horizontal="center" vertical="center"/>
    </xf>
    <xf numFmtId="0" fontId="10" fillId="0" borderId="17" xfId="0" applyFont="1" applyBorder="1" applyAlignment="1">
      <alignment vertical="center"/>
    </xf>
    <xf numFmtId="0" fontId="10" fillId="0" borderId="18" xfId="0" applyFont="1" applyBorder="1" applyAlignment="1">
      <alignment vertical="center"/>
    </xf>
    <xf numFmtId="0" fontId="13" fillId="4" borderId="23" xfId="0" applyFont="1" applyFill="1" applyBorder="1" applyAlignment="1">
      <alignment horizontal="center" vertical="center" wrapText="1"/>
    </xf>
    <xf numFmtId="0" fontId="10" fillId="0" borderId="27" xfId="0" applyFont="1" applyBorder="1" applyAlignment="1">
      <alignment vertical="center"/>
    </xf>
    <xf numFmtId="0" fontId="10" fillId="0" borderId="30" xfId="0" applyFont="1" applyBorder="1" applyAlignment="1">
      <alignment vertical="center"/>
    </xf>
    <xf numFmtId="0" fontId="10" fillId="0" borderId="31" xfId="0" applyFont="1" applyBorder="1" applyAlignment="1">
      <alignment vertical="center"/>
    </xf>
    <xf numFmtId="0" fontId="13" fillId="0" borderId="35" xfId="0" applyFont="1" applyBorder="1" applyAlignment="1">
      <alignment horizontal="center" vertical="center" wrapText="1"/>
    </xf>
    <xf numFmtId="181" fontId="13" fillId="0" borderId="35" xfId="0" applyNumberFormat="1" applyFont="1" applyBorder="1" applyAlignment="1">
      <alignment horizontal="center" vertical="center"/>
    </xf>
    <xf numFmtId="0" fontId="15" fillId="4" borderId="47" xfId="0" applyFont="1" applyFill="1" applyBorder="1" applyAlignment="1">
      <alignment horizontal="center" vertical="center"/>
    </xf>
    <xf numFmtId="0" fontId="10" fillId="0" borderId="54" xfId="0" applyFont="1" applyBorder="1" applyAlignment="1">
      <alignment vertical="center"/>
    </xf>
    <xf numFmtId="0" fontId="38" fillId="0" borderId="92" xfId="5" applyFont="1" applyBorder="1" applyAlignment="1" applyProtection="1">
      <alignment horizontal="center" vertical="center"/>
      <protection locked="0"/>
    </xf>
    <xf numFmtId="0" fontId="38" fillId="0" borderId="93" xfId="5" applyFont="1" applyBorder="1" applyAlignment="1" applyProtection="1">
      <alignment horizontal="center" vertical="center"/>
      <protection locked="0"/>
    </xf>
    <xf numFmtId="38" fontId="8" fillId="0" borderId="40" xfId="0" applyNumberFormat="1" applyFont="1" applyBorder="1" applyAlignment="1">
      <alignment horizontal="right" vertical="center"/>
    </xf>
    <xf numFmtId="0" fontId="10" fillId="0" borderId="41" xfId="0" applyFont="1" applyBorder="1" applyAlignment="1">
      <alignment vertical="center"/>
    </xf>
    <xf numFmtId="180" fontId="8" fillId="0" borderId="42" xfId="0" applyNumberFormat="1" applyFont="1" applyBorder="1" applyAlignment="1">
      <alignment horizontal="center" vertical="center"/>
    </xf>
    <xf numFmtId="38" fontId="8" fillId="0" borderId="45" xfId="0" applyNumberFormat="1" applyFont="1" applyBorder="1" applyAlignment="1">
      <alignment horizontal="right" vertical="center"/>
    </xf>
    <xf numFmtId="38" fontId="8" fillId="0" borderId="34" xfId="0" applyNumberFormat="1" applyFont="1" applyBorder="1" applyAlignment="1">
      <alignment horizontal="center" vertical="center"/>
    </xf>
    <xf numFmtId="0" fontId="10" fillId="0" borderId="33" xfId="0" applyFont="1" applyBorder="1" applyAlignment="1">
      <alignment vertical="center"/>
    </xf>
    <xf numFmtId="38" fontId="8" fillId="0" borderId="35" xfId="0" applyNumberFormat="1" applyFont="1" applyBorder="1" applyAlignment="1">
      <alignment horizontal="right" vertical="center"/>
    </xf>
    <xf numFmtId="180" fontId="8" fillId="0" borderId="32" xfId="0" applyNumberFormat="1" applyFont="1" applyBorder="1" applyAlignment="1">
      <alignment horizontal="center" vertical="center"/>
    </xf>
    <xf numFmtId="0" fontId="13" fillId="4" borderId="21" xfId="0" applyFont="1" applyFill="1" applyBorder="1" applyAlignment="1">
      <alignment horizontal="center" vertical="center"/>
    </xf>
    <xf numFmtId="0" fontId="10" fillId="0" borderId="22" xfId="0" applyFont="1" applyBorder="1" applyAlignment="1">
      <alignment vertical="center"/>
    </xf>
    <xf numFmtId="0" fontId="10" fillId="0" borderId="28" xfId="0" applyFont="1" applyBorder="1" applyAlignment="1">
      <alignment vertical="center"/>
    </xf>
    <xf numFmtId="0" fontId="10" fillId="0" borderId="29" xfId="0" applyFont="1" applyBorder="1" applyAlignment="1">
      <alignment vertical="center"/>
    </xf>
    <xf numFmtId="0" fontId="13" fillId="4" borderId="24" xfId="0" applyFont="1" applyFill="1" applyBorder="1" applyAlignment="1">
      <alignment horizontal="center" vertical="center"/>
    </xf>
    <xf numFmtId="0" fontId="10" fillId="0" borderId="25" xfId="0" applyFont="1" applyBorder="1" applyAlignment="1">
      <alignment vertical="center"/>
    </xf>
    <xf numFmtId="0" fontId="10" fillId="0" borderId="26" xfId="0" applyFont="1" applyBorder="1" applyAlignment="1">
      <alignment vertical="center"/>
    </xf>
    <xf numFmtId="180" fontId="8" fillId="0" borderId="37" xfId="0" applyNumberFormat="1" applyFont="1" applyBorder="1" applyAlignment="1">
      <alignment horizontal="center" vertical="center"/>
    </xf>
    <xf numFmtId="0" fontId="10" fillId="0" borderId="38" xfId="0" applyFont="1" applyBorder="1" applyAlignment="1">
      <alignment vertical="center"/>
    </xf>
    <xf numFmtId="0" fontId="13" fillId="4" borderId="59" xfId="0" applyFont="1" applyFill="1" applyBorder="1" applyAlignment="1">
      <alignment horizontal="center" vertical="center" shrinkToFit="1"/>
    </xf>
    <xf numFmtId="0" fontId="10" fillId="0" borderId="60" xfId="0" applyFont="1" applyBorder="1" applyAlignment="1">
      <alignment vertical="center"/>
    </xf>
    <xf numFmtId="0" fontId="13" fillId="4" borderId="61" xfId="0" applyFont="1" applyFill="1" applyBorder="1" applyAlignment="1">
      <alignment horizontal="center" vertical="center" shrinkToFit="1"/>
    </xf>
    <xf numFmtId="41" fontId="36" fillId="0" borderId="94" xfId="6" applyFont="1" applyFill="1" applyBorder="1" applyAlignment="1" applyProtection="1">
      <alignment horizontal="center" vertical="center" wrapText="1"/>
      <protection locked="0"/>
    </xf>
    <xf numFmtId="41" fontId="36" fillId="0" borderId="95" xfId="6" applyFont="1" applyFill="1" applyBorder="1" applyAlignment="1" applyProtection="1">
      <alignment horizontal="center" vertical="center" wrapText="1"/>
      <protection locked="0"/>
    </xf>
    <xf numFmtId="41" fontId="36" fillId="0" borderId="93" xfId="6" applyFont="1" applyFill="1" applyBorder="1" applyAlignment="1" applyProtection="1">
      <alignment horizontal="center" vertical="center" wrapText="1"/>
      <protection locked="0"/>
    </xf>
    <xf numFmtId="0" fontId="11" fillId="4" borderId="102" xfId="0" applyFont="1" applyFill="1" applyBorder="1" applyAlignment="1">
      <alignment horizontal="center" vertical="center" wrapText="1"/>
    </xf>
    <xf numFmtId="0" fontId="15" fillId="4" borderId="101" xfId="0" applyFont="1" applyFill="1" applyBorder="1" applyAlignment="1">
      <alignment horizontal="center" vertical="center"/>
    </xf>
    <xf numFmtId="0" fontId="48" fillId="0" borderId="92" xfId="5" applyFont="1" applyBorder="1" applyAlignment="1" applyProtection="1">
      <alignment horizontal="left" vertical="center"/>
      <protection locked="0"/>
    </xf>
    <xf numFmtId="0" fontId="48" fillId="0" borderId="93" xfId="5" applyFont="1" applyBorder="1" applyAlignment="1" applyProtection="1">
      <alignment horizontal="left" vertical="center"/>
      <protection locked="0"/>
    </xf>
    <xf numFmtId="41" fontId="49" fillId="10" borderId="103" xfId="1" applyNumberFormat="1" applyFont="1" applyFill="1" applyBorder="1" applyAlignment="1">
      <alignment horizontal="right" vertical="center"/>
    </xf>
    <xf numFmtId="41" fontId="49" fillId="10" borderId="104" xfId="1" applyNumberFormat="1" applyFont="1" applyFill="1" applyBorder="1" applyAlignment="1">
      <alignment horizontal="right" vertical="center"/>
    </xf>
    <xf numFmtId="38" fontId="8" fillId="0" borderId="50" xfId="0" applyNumberFormat="1" applyFont="1" applyBorder="1" applyAlignment="1">
      <alignment horizontal="right" vertical="center"/>
    </xf>
    <xf numFmtId="0" fontId="10" fillId="0" borderId="51" xfId="0" applyFont="1" applyBorder="1" applyAlignment="1">
      <alignment vertical="center"/>
    </xf>
    <xf numFmtId="0" fontId="8" fillId="0" borderId="47" xfId="0" applyFont="1" applyBorder="1" applyAlignment="1">
      <alignment horizontal="center" vertical="center"/>
    </xf>
    <xf numFmtId="0" fontId="10" fillId="0" borderId="48" xfId="0" applyFont="1" applyBorder="1" applyAlignment="1">
      <alignment vertical="center"/>
    </xf>
    <xf numFmtId="0" fontId="13" fillId="4" borderId="61" xfId="0" applyFont="1" applyFill="1" applyBorder="1" applyAlignment="1">
      <alignment horizontal="center" vertical="center"/>
    </xf>
    <xf numFmtId="0" fontId="10" fillId="0" borderId="62" xfId="0" applyFont="1" applyBorder="1" applyAlignment="1">
      <alignment vertical="center"/>
    </xf>
    <xf numFmtId="0" fontId="13" fillId="6" borderId="37" xfId="0" applyFont="1" applyFill="1" applyBorder="1" applyAlignment="1">
      <alignment horizontal="center" vertical="center"/>
    </xf>
    <xf numFmtId="0" fontId="10" fillId="0" borderId="52" xfId="0" applyFont="1" applyBorder="1" applyAlignment="1">
      <alignment vertical="center"/>
    </xf>
    <xf numFmtId="41" fontId="15" fillId="4" borderId="50" xfId="0" applyNumberFormat="1" applyFont="1" applyFill="1" applyBorder="1" applyAlignment="1">
      <alignment horizontal="center" vertical="center"/>
    </xf>
    <xf numFmtId="184" fontId="36" fillId="0" borderId="94" xfId="6" applyNumberFormat="1" applyFont="1" applyFill="1" applyBorder="1" applyAlignment="1" applyProtection="1">
      <alignment horizontal="center" vertical="center"/>
      <protection locked="0"/>
    </xf>
    <xf numFmtId="184" fontId="36" fillId="0" borderId="96" xfId="6" applyNumberFormat="1" applyFont="1" applyFill="1" applyBorder="1" applyAlignment="1" applyProtection="1">
      <alignment horizontal="center" vertical="center"/>
      <protection locked="0"/>
    </xf>
    <xf numFmtId="184" fontId="13" fillId="6" borderId="58" xfId="0" applyNumberFormat="1" applyFont="1" applyFill="1" applyBorder="1" applyAlignment="1">
      <alignment horizontal="center" vertical="center"/>
    </xf>
    <xf numFmtId="38" fontId="13" fillId="6" borderId="40" xfId="0" applyNumberFormat="1" applyFont="1" applyFill="1" applyBorder="1" applyAlignment="1">
      <alignment horizontal="right" vertical="center"/>
    </xf>
    <xf numFmtId="184" fontId="48" fillId="0" borderId="94" xfId="6" applyNumberFormat="1" applyFont="1" applyFill="1" applyBorder="1" applyAlignment="1" applyProtection="1">
      <alignment horizontal="center" vertical="center"/>
      <protection locked="0"/>
    </xf>
    <xf numFmtId="184" fontId="48" fillId="0" borderId="96" xfId="6" applyNumberFormat="1" applyFont="1" applyFill="1" applyBorder="1" applyAlignment="1" applyProtection="1">
      <alignment horizontal="center" vertical="center"/>
      <protection locked="0"/>
    </xf>
    <xf numFmtId="184" fontId="14" fillId="6" borderId="58" xfId="0" applyNumberFormat="1" applyFont="1" applyFill="1" applyBorder="1" applyAlignment="1">
      <alignment horizontal="center" vertical="center"/>
    </xf>
    <xf numFmtId="0" fontId="50" fillId="0" borderId="41" xfId="0" applyFont="1" applyBorder="1" applyAlignment="1">
      <alignment vertical="center"/>
    </xf>
    <xf numFmtId="41" fontId="48" fillId="0" borderId="103" xfId="6" applyFont="1" applyFill="1" applyBorder="1" applyAlignment="1" applyProtection="1">
      <alignment horizontal="center" vertical="center" wrapText="1"/>
      <protection locked="0"/>
    </xf>
    <xf numFmtId="41" fontId="48" fillId="0" borderId="104" xfId="6" applyFont="1" applyFill="1" applyBorder="1" applyAlignment="1" applyProtection="1">
      <alignment horizontal="center" vertical="center" wrapText="1"/>
      <protection locked="0"/>
    </xf>
    <xf numFmtId="41" fontId="15" fillId="4" borderId="99" xfId="0" applyNumberFormat="1" applyFont="1" applyFill="1" applyBorder="1" applyAlignment="1">
      <alignment horizontal="center" vertical="center"/>
    </xf>
    <xf numFmtId="41" fontId="15" fillId="4" borderId="100" xfId="0" applyNumberFormat="1" applyFont="1" applyFill="1" applyBorder="1" applyAlignment="1">
      <alignment horizontal="center" vertical="center"/>
    </xf>
    <xf numFmtId="41" fontId="48" fillId="0" borderId="94" xfId="6" applyFont="1" applyFill="1" applyBorder="1" applyAlignment="1" applyProtection="1">
      <alignment horizontal="center" vertical="center" wrapText="1"/>
      <protection locked="0"/>
    </xf>
    <xf numFmtId="41" fontId="48" fillId="0" borderId="93" xfId="6" applyFont="1" applyFill="1" applyBorder="1" applyAlignment="1" applyProtection="1">
      <alignment horizontal="center" vertical="center" wrapText="1"/>
      <protection locked="0"/>
    </xf>
    <xf numFmtId="41" fontId="15" fillId="4" borderId="101" xfId="0" applyNumberFormat="1" applyFont="1" applyFill="1" applyBorder="1" applyAlignment="1">
      <alignment horizontal="center" vertical="center"/>
    </xf>
    <xf numFmtId="41" fontId="49" fillId="10" borderId="94" xfId="1" quotePrefix="1" applyNumberFormat="1" applyFont="1" applyFill="1" applyBorder="1" applyAlignment="1">
      <alignment horizontal="right" vertical="center"/>
    </xf>
    <xf numFmtId="41" fontId="49" fillId="10" borderId="93" xfId="1" applyNumberFormat="1" applyFont="1" applyFill="1" applyBorder="1" applyAlignment="1">
      <alignment horizontal="right" vertical="center"/>
    </xf>
    <xf numFmtId="41" fontId="49" fillId="10" borderId="94" xfId="1" applyNumberFormat="1" applyFont="1" applyFill="1" applyBorder="1" applyAlignment="1">
      <alignment horizontal="right" vertical="center"/>
    </xf>
    <xf numFmtId="0" fontId="20" fillId="9" borderId="76" xfId="0" applyFont="1" applyFill="1" applyBorder="1" applyAlignment="1">
      <alignment horizontal="center" vertical="center" wrapText="1"/>
    </xf>
    <xf numFmtId="0" fontId="10" fillId="0" borderId="82" xfId="0" applyFont="1" applyBorder="1" applyAlignment="1">
      <alignment vertical="center"/>
    </xf>
    <xf numFmtId="0" fontId="14" fillId="4" borderId="72" xfId="0" applyFont="1" applyFill="1" applyBorder="1" applyAlignment="1">
      <alignment horizontal="center" vertical="center" wrapText="1"/>
    </xf>
    <xf numFmtId="0" fontId="10" fillId="0" borderId="73" xfId="0" applyFont="1" applyBorder="1" applyAlignment="1">
      <alignment vertical="center"/>
    </xf>
    <xf numFmtId="0" fontId="1" fillId="0" borderId="83" xfId="12" applyAlignment="1" applyProtection="1">
      <alignment horizontal="center" vertical="center"/>
      <protection hidden="1"/>
    </xf>
    <xf numFmtId="0" fontId="0" fillId="0" borderId="112" xfId="12" applyFont="1" applyBorder="1" applyAlignment="1" applyProtection="1">
      <alignment horizontal="left" vertical="center" wrapText="1"/>
      <protection hidden="1"/>
    </xf>
    <xf numFmtId="0" fontId="1" fillId="0" borderId="111" xfId="12" applyBorder="1" applyAlignment="1" applyProtection="1">
      <alignment horizontal="left" vertical="center" wrapText="1"/>
      <protection hidden="1"/>
    </xf>
    <xf numFmtId="0" fontId="1" fillId="0" borderId="110" xfId="12" applyBorder="1" applyAlignment="1" applyProtection="1">
      <alignment horizontal="left" vertical="center" wrapText="1"/>
      <protection hidden="1"/>
    </xf>
    <xf numFmtId="0" fontId="1" fillId="0" borderId="109" xfId="12" applyBorder="1" applyAlignment="1" applyProtection="1">
      <alignment horizontal="left" vertical="center" wrapText="1"/>
      <protection hidden="1"/>
    </xf>
    <xf numFmtId="0" fontId="1" fillId="0" borderId="83" xfId="12" applyAlignment="1" applyProtection="1">
      <alignment horizontal="left" vertical="center" wrapText="1"/>
      <protection hidden="1"/>
    </xf>
    <xf numFmtId="0" fontId="1" fillId="0" borderId="108" xfId="12" applyBorder="1" applyAlignment="1" applyProtection="1">
      <alignment horizontal="left" vertical="center" wrapText="1"/>
      <protection hidden="1"/>
    </xf>
    <xf numFmtId="0" fontId="1" fillId="0" borderId="107" xfId="12" applyBorder="1" applyAlignment="1" applyProtection="1">
      <alignment horizontal="left" vertical="center" wrapText="1"/>
      <protection hidden="1"/>
    </xf>
    <xf numFmtId="0" fontId="1" fillId="0" borderId="106" xfId="12" applyBorder="1" applyAlignment="1" applyProtection="1">
      <alignment horizontal="left" vertical="center" wrapText="1"/>
      <protection hidden="1"/>
    </xf>
    <xf numFmtId="0" fontId="1" fillId="0" borderId="105" xfId="12" applyBorder="1" applyAlignment="1" applyProtection="1">
      <alignment horizontal="left" vertical="center" wrapText="1"/>
      <protection hidden="1"/>
    </xf>
    <xf numFmtId="0" fontId="47" fillId="11" borderId="114" xfId="13" quotePrefix="1" applyFont="1" applyFill="1" applyBorder="1" applyAlignment="1">
      <alignment horizontal="left" vertical="center"/>
    </xf>
    <xf numFmtId="0" fontId="47" fillId="11" borderId="113" xfId="13" quotePrefix="1" applyFont="1" applyFill="1" applyBorder="1" applyAlignment="1">
      <alignment horizontal="left" vertical="center"/>
    </xf>
    <xf numFmtId="0" fontId="1" fillId="0" borderId="97" xfId="12" applyBorder="1" applyAlignment="1" applyProtection="1">
      <alignment horizontal="left" vertical="center" wrapText="1"/>
      <protection hidden="1"/>
    </xf>
    <xf numFmtId="0" fontId="0" fillId="0" borderId="97" xfId="12" applyFont="1" applyBorder="1" applyAlignment="1" applyProtection="1">
      <alignment horizontal="left" vertical="center" wrapText="1"/>
      <protection hidden="1"/>
    </xf>
    <xf numFmtId="0" fontId="1" fillId="0" borderId="112" xfId="12" applyBorder="1" applyAlignment="1" applyProtection="1">
      <alignment horizontal="left" vertical="center" wrapText="1"/>
      <protection hidden="1"/>
    </xf>
  </cellXfs>
  <cellStyles count="14">
    <cellStyle name="백분율" xfId="10" builtinId="5"/>
    <cellStyle name="쉼표 [0] 2 2" xfId="6" xr:uid="{3DB58BE1-562F-40CF-A969-F0BA0B80C611}"/>
    <cellStyle name="쉼표 [0] 42" xfId="4" xr:uid="{6C49D0F1-05C9-4ED5-B5C0-AFBD3000E7CF}"/>
    <cellStyle name="표준" xfId="0" builtinId="0"/>
    <cellStyle name="표준 2" xfId="1" xr:uid="{1FDB51F6-450D-46BC-B3FA-1D09B82A943B}"/>
    <cellStyle name="표준 3" xfId="8" xr:uid="{90B31003-DDFF-4B0F-8D55-4390D416207D}"/>
    <cellStyle name="표준 3 2" xfId="11" xr:uid="{EBA40E5B-2537-4C2B-A3C7-15ECA496B76B}"/>
    <cellStyle name="표준 4" xfId="9" xr:uid="{DEAE342E-BB57-41E5-B36F-BEDE3AFADFA8}"/>
    <cellStyle name="표준 4 2" xfId="12" xr:uid="{1ED52B23-D8B7-470F-A124-74F4361204CF}"/>
    <cellStyle name="표준 4 3" xfId="7" xr:uid="{CF4D70E9-84D5-435E-AD5A-2E5F4BD4E260}"/>
    <cellStyle name="표준 53" xfId="2" xr:uid="{853C5FCE-727F-4DB1-8B59-CB3E6AD14147}"/>
    <cellStyle name="표준_국민참여_가격제안서_050601" xfId="13" xr:uid="{FFEF439D-42B8-4D76-A4D9-420CE7CB00A5}"/>
    <cellStyle name="표준_내역서" xfId="3" xr:uid="{5898D14A-2C3A-437B-92E0-17D003CA70E7}"/>
    <cellStyle name="표준_행정_건설" xfId="5" xr:uid="{DF561C00-C9A7-49AF-A500-511D4054BC52}"/>
  </cellStyles>
  <dxfs count="34">
    <dxf>
      <fill>
        <patternFill patternType="solid">
          <fgColor rgb="FFE6B8B7"/>
          <bgColor rgb="FFE6B8B7"/>
        </patternFill>
      </fill>
    </dxf>
    <dxf>
      <fill>
        <patternFill patternType="solid">
          <fgColor rgb="FF8CB3E4"/>
          <bgColor rgb="FF8CB3E4"/>
        </patternFill>
      </fill>
    </dxf>
    <dxf>
      <fill>
        <patternFill patternType="solid">
          <fgColor rgb="FFE6B8B7"/>
          <bgColor rgb="FFE6B8B7"/>
        </patternFill>
      </fill>
    </dxf>
    <dxf>
      <fill>
        <patternFill patternType="solid">
          <fgColor rgb="FFD7E4BC"/>
          <bgColor rgb="FFD7E4BC"/>
        </patternFill>
      </fill>
    </dxf>
    <dxf>
      <fill>
        <patternFill patternType="solid">
          <fgColor rgb="FF8CB3E4"/>
          <bgColor rgb="FF8CB3E4"/>
        </patternFill>
      </fill>
    </dxf>
    <dxf>
      <fill>
        <patternFill patternType="solid">
          <fgColor rgb="FFD7E4BC"/>
          <bgColor rgb="FFD7E4BC"/>
        </patternFill>
      </fill>
    </dxf>
    <dxf>
      <fill>
        <patternFill patternType="solid">
          <fgColor rgb="FFE6B8B7"/>
          <bgColor rgb="FFE6B8B7"/>
        </patternFill>
      </fill>
    </dxf>
    <dxf>
      <fill>
        <patternFill patternType="solid">
          <fgColor rgb="FF8CB3E4"/>
          <bgColor rgb="FF8CB3E4"/>
        </patternFill>
      </fill>
    </dxf>
    <dxf>
      <fill>
        <patternFill patternType="solid">
          <fgColor rgb="FFE6B8B7"/>
          <bgColor rgb="FFE6B8B7"/>
        </patternFill>
      </fill>
    </dxf>
    <dxf>
      <fill>
        <patternFill patternType="solid">
          <fgColor rgb="FFD7E4BC"/>
          <bgColor rgb="FFD7E4BC"/>
        </patternFill>
      </fill>
    </dxf>
    <dxf>
      <fill>
        <patternFill patternType="solid">
          <fgColor rgb="FF8CB3E4"/>
          <bgColor rgb="FF8CB3E4"/>
        </patternFill>
      </fill>
    </dxf>
    <dxf>
      <fill>
        <patternFill patternType="solid">
          <fgColor rgb="FFD7E4BC"/>
          <bgColor rgb="FFD7E4BC"/>
        </patternFill>
      </fill>
    </dxf>
    <dxf>
      <fill>
        <patternFill patternType="solid">
          <fgColor rgb="FFE6B8B7"/>
          <bgColor rgb="FFE6B8B7"/>
        </patternFill>
      </fill>
    </dxf>
    <dxf>
      <fill>
        <patternFill patternType="solid">
          <fgColor rgb="FF8CB3E4"/>
          <bgColor rgb="FF8CB3E4"/>
        </patternFill>
      </fill>
    </dxf>
    <dxf>
      <fill>
        <patternFill patternType="solid">
          <fgColor rgb="FFD7E4BC"/>
          <bgColor rgb="FFD7E4BC"/>
        </patternFill>
      </fill>
    </dxf>
    <dxf>
      <fill>
        <patternFill patternType="solid">
          <fgColor rgb="FFE6B8B7"/>
          <bgColor rgb="FFE6B8B7"/>
        </patternFill>
      </fill>
    </dxf>
    <dxf>
      <fill>
        <patternFill patternType="solid">
          <fgColor rgb="FFD7E4BC"/>
          <bgColor rgb="FFD7E4BC"/>
        </patternFill>
      </fill>
    </dxf>
    <dxf>
      <fill>
        <patternFill patternType="solid">
          <fgColor rgb="FF8CB3E4"/>
          <bgColor rgb="FF8CB3E4"/>
        </patternFill>
      </fill>
    </dxf>
    <dxf>
      <fill>
        <patternFill patternType="solid">
          <fgColor rgb="FFE6B8B7"/>
          <bgColor rgb="FFE6B8B7"/>
        </patternFill>
      </fill>
    </dxf>
    <dxf>
      <fill>
        <patternFill patternType="solid">
          <fgColor rgb="FFD7E4BC"/>
          <bgColor rgb="FFD7E4BC"/>
        </patternFill>
      </fill>
    </dxf>
    <dxf>
      <fill>
        <patternFill patternType="solid">
          <fgColor rgb="FF8CB3E4"/>
          <bgColor rgb="FF8CB3E4"/>
        </patternFill>
      </fill>
    </dxf>
    <dxf>
      <fill>
        <patternFill patternType="solid">
          <fgColor rgb="FF8CB3E4"/>
          <bgColor rgb="FF8CB3E4"/>
        </patternFill>
      </fill>
    </dxf>
    <dxf>
      <fill>
        <patternFill patternType="solid">
          <fgColor rgb="FFE6B8B7"/>
          <bgColor rgb="FFE6B8B7"/>
        </patternFill>
      </fill>
    </dxf>
    <dxf>
      <fill>
        <patternFill patternType="solid">
          <fgColor rgb="FFD7E4BC"/>
          <bgColor rgb="FFD7E4BC"/>
        </patternFill>
      </fill>
    </dxf>
    <dxf>
      <fill>
        <patternFill patternType="solid">
          <fgColor rgb="FFE6B8B7"/>
          <bgColor rgb="FFE6B8B7"/>
        </patternFill>
      </fill>
    </dxf>
    <dxf>
      <fill>
        <patternFill patternType="solid">
          <fgColor rgb="FFD7E4BC"/>
          <bgColor rgb="FFD7E4BC"/>
        </patternFill>
      </fill>
    </dxf>
    <dxf>
      <fill>
        <patternFill patternType="solid">
          <fgColor rgb="FFE6B8B7"/>
          <bgColor rgb="FFE6B8B7"/>
        </patternFill>
      </fill>
    </dxf>
    <dxf>
      <fill>
        <patternFill patternType="solid">
          <fgColor rgb="FFD7E4BC"/>
          <bgColor rgb="FFD7E4BC"/>
        </patternFill>
      </fill>
    </dxf>
    <dxf>
      <fill>
        <patternFill patternType="solid">
          <fgColor rgb="FFE6B8B7"/>
          <bgColor rgb="FFE6B8B7"/>
        </patternFill>
      </fill>
    </dxf>
    <dxf>
      <fill>
        <patternFill patternType="solid">
          <fgColor rgb="FF8CB3E4"/>
          <bgColor rgb="FF8CB3E4"/>
        </patternFill>
      </fill>
    </dxf>
    <dxf>
      <fill>
        <patternFill patternType="solid">
          <fgColor rgb="FFD7E4BC"/>
          <bgColor rgb="FFD7E4BC"/>
        </patternFill>
      </fill>
    </dxf>
    <dxf>
      <fill>
        <patternFill patternType="solid">
          <fgColor rgb="FFE6B8B7"/>
          <bgColor rgb="FFE6B8B7"/>
        </patternFill>
      </fill>
    </dxf>
    <dxf>
      <fill>
        <patternFill patternType="solid">
          <fgColor rgb="FFE6B8B7"/>
          <bgColor rgb="FFE6B8B7"/>
        </patternFill>
      </fill>
    </dxf>
    <dxf>
      <fill>
        <patternFill patternType="solid">
          <fgColor rgb="FFD7E4BC"/>
          <bgColor rgb="FFD7E4B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228600</xdr:colOff>
      <xdr:row>7</xdr:row>
      <xdr:rowOff>0</xdr:rowOff>
    </xdr:from>
    <xdr:ext cx="95250" cy="266700"/>
    <xdr:sp macro="" textlink="">
      <xdr:nvSpPr>
        <xdr:cNvPr id="2" name="Text Box 319">
          <a:extLst>
            <a:ext uri="{FF2B5EF4-FFF2-40B4-BE49-F238E27FC236}">
              <a16:creationId xmlns:a16="http://schemas.microsoft.com/office/drawing/2014/main" id="{00000000-0008-0000-0000-000002000000}"/>
            </a:ext>
          </a:extLst>
        </xdr:cNvPr>
        <xdr:cNvSpPr txBox="1">
          <a:spLocks noChangeArrowheads="1"/>
        </xdr:cNvSpPr>
      </xdr:nvSpPr>
      <xdr:spPr>
        <a:xfrm>
          <a:off x="5410200" y="5514975"/>
          <a:ext cx="95250" cy="266700"/>
        </a:xfrm>
        <a:prstGeom prst="rect">
          <a:avLst/>
        </a:prstGeom>
        <a:noFill/>
        <a:ln>
          <a:noFill/>
        </a:ln>
      </xdr:spPr>
      <xdr:txBody>
        <a:bodyPr vertOverflow="clip" horzOverflow="clip" wrap="square" lIns="5080" tIns="5080" rIns="5080" bIns="5080"/>
        <a:lstStyle/>
        <a:p>
          <a:pPr lvl="0" algn="l">
            <a:lnSpc>
              <a:spcPct val="100000"/>
            </a:lnSpc>
          </a:pPr>
          <a:endParaRPr/>
        </a:p>
      </xdr:txBody>
    </xdr:sp>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MOLIT\AppData\Local\Temp\_AZTMP0_\4.%20(&#49444;&#44228;&#50696;&#49328;&#49436;)%202026&#45380;%20&#50948;&#49457;&#50689;&#49345;%20&#53440;&#51068;&#47605;%20&#44396;&#52629;%20&#48143;%20&#49436;&#48708;&#49828;.xlsx" TargetMode="External"/><Relationship Id="rId1" Type="http://schemas.openxmlformats.org/officeDocument/2006/relationships/externalLinkPath" Target="/Users/MOLIT/AppData/Local/Temp/_AZTMP0_/4.%20(&#49444;&#44228;&#50696;&#49328;&#49436;)%202026&#45380;%20&#50948;&#49457;&#50689;&#49345;%20&#53440;&#51068;&#47605;%20&#44396;&#52629;%20&#48143;%20&#49436;&#48708;&#4982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표지"/>
      <sheetName val="총괄표(영상지도)"/>
      <sheetName val="산출내역서(영상지도)"/>
      <sheetName val="산출근거(영상지도)"/>
      <sheetName val="붙임1.기계비 및 소프트웨어(영상지도)"/>
      <sheetName val="붙임2.재료비(영상지도)"/>
      <sheetName val="붙임3.상각비 및 정비비(영상지도)"/>
      <sheetName val="붙임4.노임 단가표(영상지도)"/>
      <sheetName val="붙임.여비(영상지도)"/>
      <sheetName val="총괄표(서비스 모델)"/>
      <sheetName val="단위가격(서비스 모덷)"/>
      <sheetName val="참고1,인건비기준단가"/>
      <sheetName val="참고2,여비기준단가(서비스모델)"/>
      <sheetName val="참고3,인쇄견적(서비스모델)"/>
      <sheetName val="참고4.홍보자료(동영상 제작 견적(서비스모델)"/>
      <sheetName val="참고5.홍보자료(사례집) 제작 견적(서비스모델)"/>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sheetData sheetId="14" refreshError="1"/>
      <sheetData sheetId="1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DE8F6-0FCA-42FC-9FD8-928473F7E6E2}">
  <sheetPr>
    <pageSetUpPr fitToPage="1"/>
  </sheetPr>
  <dimension ref="B1:L19"/>
  <sheetViews>
    <sheetView tabSelected="1" view="pageBreakPreview" topLeftCell="A8" zoomScale="145" zoomScaleNormal="100" zoomScaleSheetLayoutView="145" workbookViewId="0">
      <selection activeCell="K12" sqref="K12"/>
    </sheetView>
  </sheetViews>
  <sheetFormatPr defaultColWidth="9" defaultRowHeight="14.4"/>
  <cols>
    <col min="1" max="1" width="2.44140625" style="79" customWidth="1"/>
    <col min="2" max="4" width="9" style="79"/>
    <col min="5" max="6" width="11.88671875" style="79" customWidth="1"/>
    <col min="7" max="11" width="9" style="79"/>
    <col min="12" max="12" width="20.77734375" style="79" customWidth="1"/>
    <col min="13" max="13" width="2.21875" style="79" customWidth="1"/>
    <col min="14" max="16384" width="9" style="79"/>
  </cols>
  <sheetData>
    <row r="1" spans="2:12" ht="15" thickBot="1"/>
    <row r="2" spans="2:12" ht="21">
      <c r="B2" s="136"/>
      <c r="C2" s="137"/>
      <c r="D2" s="137"/>
      <c r="E2" s="137"/>
      <c r="F2" s="137"/>
      <c r="G2" s="137"/>
      <c r="H2" s="137"/>
      <c r="I2" s="137"/>
      <c r="J2" s="137"/>
      <c r="K2" s="137"/>
      <c r="L2" s="101"/>
    </row>
    <row r="3" spans="2:12" ht="25.2">
      <c r="B3" s="100" t="s">
        <v>62</v>
      </c>
      <c r="C3" s="99"/>
      <c r="D3" s="99"/>
      <c r="E3" s="98"/>
      <c r="F3" s="99"/>
      <c r="G3" s="99"/>
      <c r="H3" s="98"/>
      <c r="I3" s="99"/>
      <c r="J3" s="99"/>
      <c r="K3" s="98"/>
      <c r="L3" s="81"/>
    </row>
    <row r="4" spans="2:12" ht="19.2">
      <c r="B4" s="97"/>
      <c r="C4" s="96"/>
      <c r="D4" s="96"/>
      <c r="E4" s="96"/>
      <c r="F4" s="95"/>
      <c r="G4" s="95"/>
      <c r="H4" s="95"/>
      <c r="I4" s="95"/>
      <c r="J4" s="95"/>
      <c r="K4" s="95"/>
      <c r="L4" s="81"/>
    </row>
    <row r="5" spans="2:12" ht="19.2">
      <c r="B5" s="97"/>
      <c r="C5" s="96"/>
      <c r="D5" s="96"/>
      <c r="E5" s="96"/>
      <c r="F5" s="95"/>
      <c r="G5" s="95"/>
      <c r="H5" s="95"/>
      <c r="I5" s="95"/>
      <c r="J5" s="95"/>
      <c r="K5" s="95"/>
      <c r="L5" s="81"/>
    </row>
    <row r="6" spans="2:12" ht="31.2">
      <c r="B6" s="133" t="s">
        <v>61</v>
      </c>
      <c r="C6" s="134"/>
      <c r="D6" s="134"/>
      <c r="E6" s="134"/>
      <c r="F6" s="134"/>
      <c r="G6" s="134"/>
      <c r="H6" s="134"/>
      <c r="I6" s="134"/>
      <c r="J6" s="134"/>
      <c r="K6" s="134"/>
      <c r="L6" s="135"/>
    </row>
    <row r="7" spans="2:12" ht="40.200000000000003">
      <c r="B7" s="129" t="s">
        <v>74</v>
      </c>
      <c r="C7" s="130"/>
      <c r="D7" s="130"/>
      <c r="E7" s="130"/>
      <c r="F7" s="130"/>
      <c r="G7" s="130"/>
      <c r="H7" s="130"/>
      <c r="I7" s="130"/>
      <c r="J7" s="130"/>
      <c r="K7" s="130"/>
      <c r="L7" s="131"/>
    </row>
    <row r="8" spans="2:12" ht="40.200000000000003">
      <c r="B8" s="94"/>
      <c r="C8" s="93"/>
      <c r="D8" s="93"/>
      <c r="E8" s="93"/>
      <c r="F8" s="93"/>
      <c r="G8" s="93"/>
      <c r="H8" s="93"/>
      <c r="I8" s="93"/>
      <c r="J8" s="93"/>
      <c r="K8" s="93"/>
      <c r="L8" s="81"/>
    </row>
    <row r="9" spans="2:12" ht="19.2">
      <c r="B9" s="85"/>
      <c r="C9" s="82"/>
      <c r="D9" s="82"/>
      <c r="E9" s="82"/>
      <c r="F9" s="82"/>
      <c r="G9" s="82"/>
      <c r="H9" s="82"/>
      <c r="I9" s="82"/>
      <c r="J9" s="82"/>
      <c r="K9" s="82"/>
      <c r="L9" s="81"/>
    </row>
    <row r="10" spans="2:12" ht="19.2">
      <c r="B10" s="85"/>
      <c r="C10" s="86"/>
      <c r="D10" s="89"/>
      <c r="E10" s="90"/>
      <c r="F10" s="90"/>
      <c r="G10" s="92"/>
      <c r="H10" s="91"/>
      <c r="I10" s="132"/>
      <c r="J10" s="132"/>
      <c r="K10" s="90"/>
      <c r="L10" s="81"/>
    </row>
    <row r="11" spans="2:12" ht="19.2">
      <c r="B11" s="85"/>
      <c r="C11" s="86"/>
      <c r="D11" s="89"/>
      <c r="E11" s="90"/>
      <c r="F11" s="90"/>
      <c r="G11" s="92"/>
      <c r="H11" s="91"/>
      <c r="I11" s="132"/>
      <c r="J11" s="132"/>
      <c r="K11" s="90"/>
      <c r="L11" s="81"/>
    </row>
    <row r="12" spans="2:12" ht="19.2">
      <c r="B12" s="85"/>
      <c r="C12" s="86"/>
      <c r="D12" s="89"/>
      <c r="E12" s="90"/>
      <c r="F12" s="90"/>
      <c r="G12" s="92"/>
      <c r="H12" s="91"/>
      <c r="I12" s="132"/>
      <c r="J12" s="132"/>
      <c r="K12" s="90"/>
      <c r="L12" s="81"/>
    </row>
    <row r="13" spans="2:12" ht="19.2">
      <c r="B13" s="85"/>
      <c r="C13" s="82"/>
      <c r="D13" s="89"/>
      <c r="E13" s="89"/>
      <c r="F13" s="82"/>
      <c r="G13" s="82"/>
      <c r="H13" s="87"/>
      <c r="I13" s="123"/>
      <c r="J13" s="123"/>
      <c r="K13" s="82"/>
      <c r="L13" s="81"/>
    </row>
    <row r="14" spans="2:12" ht="19.2">
      <c r="B14" s="85"/>
      <c r="C14" s="82"/>
      <c r="D14" s="82"/>
      <c r="E14" s="84"/>
      <c r="F14" s="88"/>
      <c r="G14" s="82"/>
      <c r="H14" s="84"/>
      <c r="I14" s="88"/>
      <c r="J14" s="88"/>
      <c r="K14" s="82"/>
      <c r="L14" s="81"/>
    </row>
    <row r="15" spans="2:12" ht="19.2">
      <c r="B15" s="85"/>
      <c r="C15" s="86"/>
      <c r="D15" s="88"/>
      <c r="E15" s="82" t="s">
        <v>60</v>
      </c>
      <c r="F15" s="88"/>
      <c r="G15" s="87" t="s">
        <v>59</v>
      </c>
      <c r="H15" s="86"/>
      <c r="I15" s="123">
        <v>250000000</v>
      </c>
      <c r="J15" s="123"/>
      <c r="K15" s="82" t="s">
        <v>58</v>
      </c>
      <c r="L15" s="81"/>
    </row>
    <row r="16" spans="2:12" ht="21">
      <c r="B16" s="85"/>
      <c r="C16" s="82"/>
      <c r="D16" s="84"/>
      <c r="E16" s="84"/>
      <c r="F16" s="84"/>
      <c r="G16" s="82"/>
      <c r="H16" s="83"/>
      <c r="I16" s="123"/>
      <c r="J16" s="123"/>
      <c r="K16" s="82"/>
      <c r="L16" s="81"/>
    </row>
    <row r="17" spans="2:12" ht="21">
      <c r="B17" s="85"/>
      <c r="C17" s="82"/>
      <c r="D17" s="84"/>
      <c r="E17" s="84"/>
      <c r="F17" s="84"/>
      <c r="G17" s="82"/>
      <c r="H17" s="83"/>
      <c r="I17" s="123"/>
      <c r="J17" s="123"/>
      <c r="K17" s="82"/>
      <c r="L17" s="81"/>
    </row>
    <row r="18" spans="2:12" ht="30">
      <c r="B18" s="124" t="s">
        <v>57</v>
      </c>
      <c r="C18" s="125"/>
      <c r="D18" s="125"/>
      <c r="E18" s="125"/>
      <c r="F18" s="125"/>
      <c r="G18" s="125"/>
      <c r="H18" s="125"/>
      <c r="I18" s="125"/>
      <c r="J18" s="125"/>
      <c r="K18" s="125"/>
      <c r="L18" s="126"/>
    </row>
    <row r="19" spans="2:12" ht="25.8" thickBot="1">
      <c r="B19" s="127"/>
      <c r="C19" s="128"/>
      <c r="D19" s="128"/>
      <c r="E19" s="128"/>
      <c r="F19" s="128"/>
      <c r="G19" s="128"/>
      <c r="H19" s="128"/>
      <c r="I19" s="128"/>
      <c r="J19" s="128"/>
      <c r="K19" s="128"/>
      <c r="L19" s="80"/>
    </row>
  </sheetData>
  <mergeCells count="16">
    <mergeCell ref="B6:L6"/>
    <mergeCell ref="B2:C2"/>
    <mergeCell ref="D2:E2"/>
    <mergeCell ref="F2:G2"/>
    <mergeCell ref="H2:I2"/>
    <mergeCell ref="J2:K2"/>
    <mergeCell ref="I16:J16"/>
    <mergeCell ref="I17:J17"/>
    <mergeCell ref="B18:L18"/>
    <mergeCell ref="B19:K19"/>
    <mergeCell ref="B7:L7"/>
    <mergeCell ref="I10:J10"/>
    <mergeCell ref="I11:J11"/>
    <mergeCell ref="I12:J12"/>
    <mergeCell ref="I13:J13"/>
    <mergeCell ref="I15:J15"/>
  </mergeCells>
  <phoneticPr fontId="23" type="noConversion"/>
  <pageMargins left="0.7" right="0.7" top="0.75" bottom="0.75" header="0.3" footer="0.3"/>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95"/>
  <sheetViews>
    <sheetView view="pageBreakPreview" zoomScale="115" zoomScaleNormal="115" zoomScaleSheetLayoutView="115" workbookViewId="0">
      <selection activeCell="B22" sqref="B22"/>
    </sheetView>
  </sheetViews>
  <sheetFormatPr defaultColWidth="14.33203125" defaultRowHeight="15" customHeight="1"/>
  <cols>
    <col min="1" max="1" width="2.88671875" customWidth="1"/>
    <col min="2" max="2" width="59" customWidth="1"/>
    <col min="3" max="5" width="9" customWidth="1"/>
    <col min="6" max="6" width="19.21875" customWidth="1"/>
    <col min="7" max="7" width="24" customWidth="1"/>
    <col min="8" max="9" width="9" customWidth="1"/>
    <col min="10" max="10" width="10.33203125" customWidth="1"/>
    <col min="11" max="11" width="9" customWidth="1"/>
  </cols>
  <sheetData>
    <row r="1" spans="2:10" ht="13.5" customHeight="1">
      <c r="B1" s="1"/>
      <c r="F1" s="1"/>
      <c r="G1" s="1"/>
      <c r="J1" s="1"/>
    </row>
    <row r="2" spans="2:10" ht="38.25" customHeight="1">
      <c r="B2" s="2" t="s">
        <v>0</v>
      </c>
      <c r="C2" s="3" t="s">
        <v>1</v>
      </c>
      <c r="D2" s="4" t="s">
        <v>2</v>
      </c>
      <c r="E2" s="5" t="s">
        <v>3</v>
      </c>
      <c r="F2" s="6" t="s">
        <v>4</v>
      </c>
      <c r="G2" s="7" t="s">
        <v>5</v>
      </c>
      <c r="J2" s="1"/>
    </row>
    <row r="3" spans="2:10" ht="27.9" customHeight="1">
      <c r="B3" s="8" t="s">
        <v>70</v>
      </c>
      <c r="C3" s="9"/>
      <c r="D3" s="10"/>
      <c r="E3" s="10"/>
      <c r="F3" s="10">
        <v>250000000</v>
      </c>
      <c r="G3" s="11"/>
      <c r="J3" s="1"/>
    </row>
    <row r="4" spans="2:10" ht="27.9" customHeight="1">
      <c r="B4" s="12" t="s">
        <v>73</v>
      </c>
      <c r="C4" s="13" t="s">
        <v>6</v>
      </c>
      <c r="D4" s="13">
        <v>1</v>
      </c>
      <c r="E4" s="14"/>
      <c r="F4" s="15">
        <f>'1-1.SW개발비 산정'!K11</f>
        <v>0</v>
      </c>
      <c r="G4" s="16"/>
      <c r="J4" s="1"/>
    </row>
    <row r="5" spans="2:10" s="1" customFormat="1" ht="27.9" customHeight="1">
      <c r="B5" s="17" t="s">
        <v>78</v>
      </c>
      <c r="C5" s="18" t="s">
        <v>6</v>
      </c>
      <c r="D5" s="18">
        <v>1</v>
      </c>
      <c r="E5" s="19"/>
      <c r="F5" s="20">
        <f>'1-1.SW개발비 산정'!K19</f>
        <v>0</v>
      </c>
      <c r="G5" s="21"/>
    </row>
    <row r="6" spans="2:10" ht="27.9" customHeight="1">
      <c r="B6" s="17" t="s">
        <v>109</v>
      </c>
      <c r="C6" s="18" t="s">
        <v>6</v>
      </c>
      <c r="D6" s="18">
        <v>1</v>
      </c>
      <c r="E6" s="19"/>
      <c r="F6" s="20"/>
      <c r="G6" s="21"/>
      <c r="J6" s="1"/>
    </row>
    <row r="7" spans="2:10" ht="27.9" customHeight="1" thickBot="1">
      <c r="B7" s="22" t="s">
        <v>110</v>
      </c>
      <c r="C7" s="23" t="s">
        <v>6</v>
      </c>
      <c r="D7" s="23">
        <v>1</v>
      </c>
      <c r="E7" s="24"/>
      <c r="F7" s="25"/>
      <c r="G7" s="26"/>
      <c r="J7" s="1"/>
    </row>
    <row r="8" spans="2:10" ht="27.9" customHeight="1">
      <c r="B8" s="1"/>
      <c r="F8" s="1"/>
      <c r="G8" s="1"/>
      <c r="J8" s="1"/>
    </row>
    <row r="9" spans="2:10" ht="27.9" customHeight="1">
      <c r="B9" s="1"/>
      <c r="F9" s="1"/>
      <c r="G9" s="1"/>
      <c r="J9" s="1"/>
    </row>
    <row r="10" spans="2:10" ht="13.5" customHeight="1">
      <c r="B10" s="1"/>
      <c r="F10" s="1"/>
      <c r="G10" s="1"/>
      <c r="J10" s="1"/>
    </row>
    <row r="11" spans="2:10" ht="13.5" customHeight="1">
      <c r="B11" s="1"/>
      <c r="F11" s="1"/>
      <c r="G11" s="1"/>
      <c r="J11" s="1"/>
    </row>
    <row r="12" spans="2:10" ht="13.5" customHeight="1">
      <c r="B12" s="1"/>
      <c r="F12" s="1"/>
      <c r="G12" s="1"/>
      <c r="J12" s="1"/>
    </row>
    <row r="13" spans="2:10" ht="13.5" customHeight="1">
      <c r="B13" s="1"/>
      <c r="F13" s="1"/>
      <c r="G13" s="1"/>
      <c r="J13" s="1"/>
    </row>
    <row r="14" spans="2:10" ht="13.5" customHeight="1">
      <c r="B14" s="1"/>
      <c r="F14" s="1"/>
      <c r="G14" s="1"/>
      <c r="J14" s="1"/>
    </row>
    <row r="15" spans="2:10" ht="13.5" customHeight="1">
      <c r="B15" s="1"/>
      <c r="F15" s="1"/>
      <c r="G15" s="1"/>
      <c r="J15" s="1"/>
    </row>
    <row r="16" spans="2:10" ht="13.5" customHeight="1">
      <c r="B16" s="1"/>
      <c r="F16" s="1"/>
      <c r="G16" s="1"/>
      <c r="J16" s="1"/>
    </row>
    <row r="17" spans="2:10" ht="13.5" customHeight="1">
      <c r="B17" s="1"/>
      <c r="F17" s="1"/>
      <c r="G17" s="1"/>
      <c r="J17" s="1"/>
    </row>
    <row r="18" spans="2:10" ht="13.5" customHeight="1">
      <c r="B18" s="1"/>
      <c r="F18" s="1"/>
      <c r="G18" s="1"/>
      <c r="J18" s="1"/>
    </row>
    <row r="19" spans="2:10" ht="13.5" customHeight="1">
      <c r="B19" s="1"/>
      <c r="F19" s="1"/>
      <c r="G19" s="1"/>
      <c r="J19" s="1"/>
    </row>
    <row r="20" spans="2:10" ht="13.5" customHeight="1">
      <c r="B20" s="1"/>
      <c r="F20" s="1"/>
      <c r="G20" s="1"/>
      <c r="J20" s="1"/>
    </row>
    <row r="21" spans="2:10" ht="13.5" customHeight="1">
      <c r="B21" s="1"/>
      <c r="F21" s="1"/>
      <c r="G21" s="1"/>
      <c r="J21" s="1"/>
    </row>
    <row r="22" spans="2:10" ht="13.5" customHeight="1">
      <c r="B22" s="1"/>
      <c r="F22" s="1"/>
      <c r="G22" s="1"/>
      <c r="J22" s="1"/>
    </row>
    <row r="23" spans="2:10" ht="13.5" customHeight="1">
      <c r="B23" s="1"/>
      <c r="F23" s="1"/>
      <c r="G23" s="1"/>
      <c r="J23" s="1"/>
    </row>
    <row r="24" spans="2:10" ht="13.5" customHeight="1">
      <c r="B24" s="1"/>
      <c r="F24" s="1"/>
      <c r="G24" s="1"/>
      <c r="J24" s="1"/>
    </row>
    <row r="25" spans="2:10" ht="13.5" customHeight="1">
      <c r="B25" s="1"/>
      <c r="F25" s="1"/>
      <c r="G25" s="1"/>
      <c r="J25" s="1"/>
    </row>
    <row r="26" spans="2:10" ht="13.5" customHeight="1">
      <c r="B26" s="1"/>
      <c r="F26" s="1"/>
      <c r="G26" s="1"/>
      <c r="J26" s="1"/>
    </row>
    <row r="27" spans="2:10" ht="13.5" customHeight="1">
      <c r="B27" s="1"/>
      <c r="F27" s="1"/>
      <c r="G27" s="1"/>
      <c r="J27" s="1"/>
    </row>
    <row r="28" spans="2:10" ht="13.5" customHeight="1">
      <c r="B28" s="1"/>
      <c r="F28" s="1"/>
      <c r="G28" s="1"/>
      <c r="J28" s="1"/>
    </row>
    <row r="29" spans="2:10" ht="13.5" customHeight="1">
      <c r="B29" s="1"/>
      <c r="F29" s="1"/>
      <c r="G29" s="1"/>
      <c r="J29" s="1"/>
    </row>
    <row r="30" spans="2:10" ht="13.5" customHeight="1">
      <c r="B30" s="1"/>
      <c r="F30" s="1"/>
      <c r="G30" s="1"/>
      <c r="J30" s="1"/>
    </row>
    <row r="31" spans="2:10" ht="13.5" customHeight="1">
      <c r="B31" s="1"/>
      <c r="F31" s="1"/>
      <c r="G31" s="1"/>
      <c r="J31" s="1"/>
    </row>
    <row r="32" spans="2:10" ht="13.5" customHeight="1">
      <c r="B32" s="1"/>
      <c r="F32" s="1"/>
      <c r="G32" s="1"/>
      <c r="J32" s="1"/>
    </row>
    <row r="33" spans="2:10" ht="13.5" customHeight="1">
      <c r="B33" s="1"/>
      <c r="F33" s="1"/>
      <c r="G33" s="1"/>
      <c r="J33" s="1"/>
    </row>
    <row r="34" spans="2:10" ht="13.5" customHeight="1">
      <c r="B34" s="1"/>
      <c r="F34" s="1"/>
      <c r="G34" s="1"/>
      <c r="J34" s="1"/>
    </row>
    <row r="35" spans="2:10" ht="13.5" customHeight="1">
      <c r="B35" s="1"/>
      <c r="F35" s="1"/>
      <c r="G35" s="1"/>
      <c r="J35" s="1"/>
    </row>
    <row r="36" spans="2:10" ht="13.5" customHeight="1">
      <c r="B36" s="1"/>
      <c r="F36" s="1"/>
      <c r="G36" s="1"/>
      <c r="J36" s="1"/>
    </row>
    <row r="37" spans="2:10" ht="13.5" customHeight="1">
      <c r="B37" s="1"/>
      <c r="F37" s="1"/>
      <c r="G37" s="1"/>
      <c r="J37" s="1"/>
    </row>
    <row r="38" spans="2:10" ht="13.5" customHeight="1">
      <c r="B38" s="1"/>
      <c r="F38" s="1"/>
      <c r="G38" s="1"/>
      <c r="J38" s="1"/>
    </row>
    <row r="39" spans="2:10" ht="13.5" customHeight="1">
      <c r="B39" s="1"/>
      <c r="F39" s="1"/>
      <c r="G39" s="1"/>
      <c r="J39" s="1"/>
    </row>
    <row r="40" spans="2:10" ht="13.5" customHeight="1">
      <c r="B40" s="1"/>
      <c r="F40" s="1"/>
      <c r="G40" s="1"/>
      <c r="J40" s="1"/>
    </row>
    <row r="41" spans="2:10" ht="13.5" customHeight="1">
      <c r="B41" s="1"/>
      <c r="F41" s="1"/>
      <c r="G41" s="1"/>
      <c r="J41" s="1"/>
    </row>
    <row r="42" spans="2:10" ht="13.5" customHeight="1">
      <c r="B42" s="1"/>
      <c r="F42" s="1"/>
      <c r="G42" s="1"/>
      <c r="J42" s="1"/>
    </row>
    <row r="43" spans="2:10" ht="13.5" customHeight="1">
      <c r="B43" s="1"/>
      <c r="F43" s="1"/>
      <c r="G43" s="1"/>
      <c r="J43" s="1"/>
    </row>
    <row r="44" spans="2:10" ht="13.5" customHeight="1">
      <c r="B44" s="1"/>
      <c r="F44" s="1"/>
      <c r="G44" s="1"/>
      <c r="J44" s="1"/>
    </row>
    <row r="45" spans="2:10" ht="13.5" customHeight="1">
      <c r="B45" s="1"/>
      <c r="F45" s="1"/>
      <c r="G45" s="1"/>
      <c r="J45" s="1"/>
    </row>
    <row r="46" spans="2:10" ht="13.5" customHeight="1">
      <c r="B46" s="1"/>
      <c r="F46" s="1"/>
      <c r="G46" s="1"/>
      <c r="J46" s="1"/>
    </row>
    <row r="47" spans="2:10" ht="13.5" customHeight="1">
      <c r="B47" s="1"/>
      <c r="F47" s="1"/>
      <c r="G47" s="1"/>
      <c r="J47" s="1"/>
    </row>
    <row r="48" spans="2:10" ht="13.5" customHeight="1">
      <c r="B48" s="1"/>
      <c r="F48" s="1"/>
      <c r="G48" s="1"/>
      <c r="J48" s="1"/>
    </row>
    <row r="49" spans="2:10" ht="13.5" customHeight="1">
      <c r="B49" s="1"/>
      <c r="F49" s="1"/>
      <c r="G49" s="1"/>
      <c r="J49" s="1"/>
    </row>
    <row r="50" spans="2:10" ht="13.5" customHeight="1">
      <c r="B50" s="1"/>
      <c r="F50" s="1"/>
      <c r="G50" s="1"/>
      <c r="J50" s="1"/>
    </row>
    <row r="51" spans="2:10" ht="13.5" customHeight="1">
      <c r="B51" s="1"/>
      <c r="F51" s="1"/>
      <c r="G51" s="1"/>
      <c r="J51" s="1"/>
    </row>
    <row r="52" spans="2:10" ht="13.5" customHeight="1">
      <c r="B52" s="1"/>
      <c r="F52" s="1"/>
      <c r="G52" s="1"/>
      <c r="J52" s="1"/>
    </row>
    <row r="53" spans="2:10" ht="13.5" customHeight="1">
      <c r="B53" s="1"/>
      <c r="F53" s="1"/>
      <c r="G53" s="1"/>
      <c r="J53" s="1"/>
    </row>
    <row r="54" spans="2:10" ht="13.5" customHeight="1">
      <c r="B54" s="1"/>
      <c r="F54" s="1"/>
      <c r="G54" s="1"/>
      <c r="J54" s="1"/>
    </row>
    <row r="55" spans="2:10" ht="13.5" customHeight="1">
      <c r="B55" s="1"/>
      <c r="F55" s="1"/>
      <c r="G55" s="1"/>
      <c r="J55" s="1"/>
    </row>
    <row r="56" spans="2:10" ht="13.5" customHeight="1">
      <c r="B56" s="1"/>
      <c r="F56" s="1"/>
      <c r="G56" s="1"/>
      <c r="J56" s="1"/>
    </row>
    <row r="57" spans="2:10" ht="13.5" customHeight="1">
      <c r="B57" s="1"/>
      <c r="F57" s="1"/>
      <c r="G57" s="1"/>
      <c r="J57" s="1"/>
    </row>
    <row r="58" spans="2:10" ht="13.5" customHeight="1">
      <c r="B58" s="1"/>
      <c r="F58" s="1"/>
      <c r="G58" s="1"/>
      <c r="J58" s="1"/>
    </row>
    <row r="59" spans="2:10" ht="13.5" customHeight="1">
      <c r="B59" s="1"/>
      <c r="F59" s="1"/>
      <c r="G59" s="1"/>
      <c r="J59" s="1"/>
    </row>
    <row r="60" spans="2:10" ht="13.5" customHeight="1">
      <c r="B60" s="1"/>
      <c r="F60" s="1"/>
      <c r="G60" s="1"/>
      <c r="J60" s="1"/>
    </row>
    <row r="61" spans="2:10" ht="13.5" customHeight="1">
      <c r="B61" s="1"/>
      <c r="F61" s="1"/>
      <c r="G61" s="1"/>
      <c r="J61" s="1"/>
    </row>
    <row r="62" spans="2:10" ht="13.5" customHeight="1">
      <c r="B62" s="1"/>
      <c r="F62" s="1"/>
      <c r="G62" s="1"/>
      <c r="J62" s="1"/>
    </row>
    <row r="63" spans="2:10" ht="13.5" customHeight="1">
      <c r="B63" s="1"/>
      <c r="F63" s="1"/>
      <c r="G63" s="1"/>
      <c r="J63" s="1"/>
    </row>
    <row r="64" spans="2:10" ht="13.5" customHeight="1">
      <c r="B64" s="1"/>
      <c r="F64" s="1"/>
      <c r="G64" s="1"/>
      <c r="J64" s="1"/>
    </row>
    <row r="65" spans="2:10" ht="13.5" customHeight="1">
      <c r="B65" s="1"/>
      <c r="F65" s="1"/>
      <c r="G65" s="1"/>
      <c r="J65" s="1"/>
    </row>
    <row r="66" spans="2:10" ht="13.5" customHeight="1">
      <c r="B66" s="1"/>
      <c r="F66" s="1"/>
      <c r="G66" s="1"/>
      <c r="J66" s="1"/>
    </row>
    <row r="67" spans="2:10" ht="13.5" customHeight="1">
      <c r="B67" s="1"/>
      <c r="F67" s="1"/>
      <c r="G67" s="1"/>
      <c r="J67" s="1"/>
    </row>
    <row r="68" spans="2:10" ht="13.5" customHeight="1">
      <c r="B68" s="1"/>
      <c r="F68" s="1"/>
      <c r="G68" s="1"/>
      <c r="J68" s="1"/>
    </row>
    <row r="69" spans="2:10" ht="13.5" customHeight="1">
      <c r="B69" s="1"/>
      <c r="F69" s="1"/>
      <c r="G69" s="1"/>
      <c r="J69" s="1"/>
    </row>
    <row r="70" spans="2:10" ht="13.5" customHeight="1">
      <c r="B70" s="1"/>
      <c r="F70" s="1"/>
      <c r="G70" s="1"/>
      <c r="J70" s="1"/>
    </row>
    <row r="71" spans="2:10" ht="13.5" customHeight="1">
      <c r="B71" s="1"/>
      <c r="F71" s="1"/>
      <c r="G71" s="1"/>
      <c r="J71" s="1"/>
    </row>
    <row r="72" spans="2:10" ht="13.5" customHeight="1">
      <c r="B72" s="1"/>
      <c r="F72" s="1"/>
      <c r="G72" s="1"/>
      <c r="J72" s="1"/>
    </row>
    <row r="73" spans="2:10" ht="13.5" customHeight="1">
      <c r="B73" s="1"/>
      <c r="F73" s="1"/>
      <c r="G73" s="1"/>
      <c r="J73" s="1"/>
    </row>
    <row r="74" spans="2:10" ht="13.5" customHeight="1">
      <c r="B74" s="1"/>
      <c r="F74" s="1"/>
      <c r="G74" s="1"/>
      <c r="J74" s="1"/>
    </row>
    <row r="75" spans="2:10" ht="13.5" customHeight="1">
      <c r="B75" s="1"/>
      <c r="F75" s="1"/>
      <c r="G75" s="1"/>
      <c r="J75" s="1"/>
    </row>
    <row r="76" spans="2:10" ht="13.5" customHeight="1">
      <c r="B76" s="1"/>
      <c r="F76" s="1"/>
      <c r="G76" s="1"/>
      <c r="J76" s="1"/>
    </row>
    <row r="77" spans="2:10" ht="13.5" customHeight="1">
      <c r="B77" s="1"/>
      <c r="F77" s="1"/>
      <c r="G77" s="1"/>
      <c r="J77" s="1"/>
    </row>
    <row r="78" spans="2:10" ht="13.5" customHeight="1">
      <c r="B78" s="1"/>
      <c r="F78" s="1"/>
      <c r="G78" s="1"/>
      <c r="J78" s="1"/>
    </row>
    <row r="79" spans="2:10" ht="13.5" customHeight="1">
      <c r="B79" s="1"/>
      <c r="F79" s="1"/>
      <c r="G79" s="1"/>
      <c r="J79" s="1"/>
    </row>
    <row r="80" spans="2:10" ht="13.5" customHeight="1">
      <c r="B80" s="1"/>
      <c r="F80" s="1"/>
      <c r="G80" s="1"/>
      <c r="J80" s="1"/>
    </row>
    <row r="81" spans="2:10" ht="13.5" customHeight="1">
      <c r="B81" s="1"/>
      <c r="F81" s="1"/>
      <c r="G81" s="1"/>
      <c r="J81" s="1"/>
    </row>
    <row r="82" spans="2:10" ht="13.5" customHeight="1">
      <c r="B82" s="1"/>
      <c r="F82" s="1"/>
      <c r="G82" s="1"/>
      <c r="J82" s="1"/>
    </row>
    <row r="83" spans="2:10" ht="13.5" customHeight="1">
      <c r="B83" s="1"/>
      <c r="F83" s="1"/>
      <c r="G83" s="1"/>
      <c r="J83" s="1"/>
    </row>
    <row r="84" spans="2:10" ht="13.5" customHeight="1">
      <c r="B84" s="1"/>
      <c r="F84" s="1"/>
      <c r="G84" s="1"/>
      <c r="J84" s="1"/>
    </row>
    <row r="85" spans="2:10" ht="13.5" customHeight="1">
      <c r="B85" s="1"/>
      <c r="F85" s="1"/>
      <c r="G85" s="1"/>
      <c r="J85" s="1"/>
    </row>
    <row r="86" spans="2:10" ht="13.5" customHeight="1">
      <c r="B86" s="1"/>
      <c r="F86" s="1"/>
      <c r="G86" s="1"/>
      <c r="J86" s="1"/>
    </row>
    <row r="87" spans="2:10" ht="13.5" customHeight="1">
      <c r="B87" s="1"/>
      <c r="F87" s="1"/>
      <c r="G87" s="1"/>
      <c r="J87" s="1"/>
    </row>
    <row r="88" spans="2:10" ht="13.5" customHeight="1">
      <c r="B88" s="1"/>
      <c r="F88" s="1"/>
      <c r="G88" s="1"/>
      <c r="J88" s="1"/>
    </row>
    <row r="89" spans="2:10" ht="13.5" customHeight="1">
      <c r="B89" s="1"/>
      <c r="F89" s="1"/>
      <c r="G89" s="1"/>
      <c r="J89" s="1"/>
    </row>
    <row r="90" spans="2:10" ht="13.5" customHeight="1">
      <c r="B90" s="1"/>
      <c r="F90" s="1"/>
      <c r="G90" s="1"/>
      <c r="J90" s="1"/>
    </row>
    <row r="91" spans="2:10" ht="13.5" customHeight="1">
      <c r="B91" s="1"/>
      <c r="F91" s="1"/>
      <c r="G91" s="1"/>
      <c r="J91" s="1"/>
    </row>
    <row r="92" spans="2:10" ht="13.5" customHeight="1">
      <c r="B92" s="1"/>
      <c r="F92" s="1"/>
      <c r="G92" s="1"/>
      <c r="J92" s="1"/>
    </row>
    <row r="93" spans="2:10" ht="13.5" customHeight="1">
      <c r="B93" s="1"/>
      <c r="F93" s="1"/>
      <c r="G93" s="1"/>
      <c r="J93" s="1"/>
    </row>
    <row r="94" spans="2:10" ht="13.5" customHeight="1">
      <c r="B94" s="1"/>
      <c r="F94" s="1"/>
      <c r="G94" s="1"/>
      <c r="J94" s="1"/>
    </row>
    <row r="95" spans="2:10" ht="13.5" customHeight="1">
      <c r="B95" s="1"/>
      <c r="F95" s="1"/>
      <c r="G95" s="1"/>
      <c r="J95" s="1"/>
    </row>
  </sheetData>
  <phoneticPr fontId="23" type="noConversion"/>
  <pageMargins left="0.69986110925674438" right="0.69986110925674438" top="0.75" bottom="0.75" header="0" footer="0"/>
  <pageSetup paperSize="9" scale="94" fitToHeight="0" orientation="landscape" r:id="rId1"/>
  <colBreaks count="1" manualBreakCount="1">
    <brk id="7" max="7"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11"/>
  <sheetViews>
    <sheetView showGridLines="0" view="pageBreakPreview" topLeftCell="A6" zoomScale="115" zoomScaleNormal="115" zoomScaleSheetLayoutView="115" workbookViewId="0">
      <selection activeCell="B23" sqref="B23:C23"/>
    </sheetView>
  </sheetViews>
  <sheetFormatPr defaultColWidth="14.33203125" defaultRowHeight="15" customHeight="1"/>
  <cols>
    <col min="1" max="1" width="2" customWidth="1"/>
    <col min="2" max="2" width="10.21875" customWidth="1"/>
    <col min="3" max="3" width="17.109375" customWidth="1"/>
    <col min="4" max="4" width="8.109375" customWidth="1"/>
    <col min="5" max="5" width="8.33203125" customWidth="1"/>
    <col min="6" max="9" width="10.6640625" customWidth="1"/>
    <col min="10" max="10" width="9.109375" customWidth="1"/>
    <col min="11" max="11" width="8.88671875" customWidth="1"/>
    <col min="12" max="12" width="9" customWidth="1"/>
    <col min="13" max="13" width="2.33203125" customWidth="1"/>
    <col min="14" max="16" width="9" customWidth="1"/>
  </cols>
  <sheetData>
    <row r="1" spans="1:12" ht="24.75" customHeight="1">
      <c r="A1" s="1"/>
      <c r="B1" s="150" t="s">
        <v>108</v>
      </c>
      <c r="C1" s="151"/>
      <c r="D1" s="151"/>
      <c r="E1" s="151"/>
      <c r="F1" s="151"/>
      <c r="G1" s="151"/>
      <c r="H1" s="151"/>
      <c r="I1" s="151"/>
      <c r="J1" s="151"/>
      <c r="K1" s="151"/>
      <c r="L1" s="152"/>
    </row>
    <row r="2" spans="1:12" ht="13.5" customHeight="1">
      <c r="A2" s="1"/>
      <c r="B2" s="27"/>
      <c r="C2" s="28"/>
      <c r="D2" s="28"/>
      <c r="E2" s="29"/>
      <c r="F2" s="29"/>
      <c r="G2" s="29"/>
      <c r="H2" s="29"/>
      <c r="I2" s="29"/>
      <c r="J2" s="29"/>
      <c r="K2" s="29"/>
      <c r="L2" s="30" t="s">
        <v>7</v>
      </c>
    </row>
    <row r="3" spans="1:12" ht="13.5" customHeight="1">
      <c r="A3" s="1"/>
      <c r="B3" s="31"/>
      <c r="C3" s="32"/>
      <c r="D3" s="32"/>
      <c r="E3" s="29"/>
      <c r="F3" s="29"/>
      <c r="G3" s="29"/>
      <c r="H3" s="29"/>
      <c r="I3" s="29"/>
      <c r="J3" s="29"/>
      <c r="K3" s="29"/>
      <c r="L3" s="33"/>
    </row>
    <row r="4" spans="1:12" ht="13.5" customHeight="1">
      <c r="A4" s="1"/>
      <c r="B4" s="34" t="s">
        <v>8</v>
      </c>
      <c r="C4" s="35"/>
      <c r="D4" s="35"/>
      <c r="E4" s="29"/>
      <c r="F4" s="29"/>
      <c r="G4" s="29"/>
      <c r="H4" s="29"/>
      <c r="I4" s="29"/>
      <c r="J4" s="29"/>
      <c r="K4" s="29"/>
      <c r="L4" s="36" t="s">
        <v>9</v>
      </c>
    </row>
    <row r="5" spans="1:12" ht="18" customHeight="1">
      <c r="A5" s="1"/>
      <c r="B5" s="171" t="s">
        <v>10</v>
      </c>
      <c r="C5" s="172"/>
      <c r="D5" s="153" t="s">
        <v>11</v>
      </c>
      <c r="E5" s="172"/>
      <c r="F5" s="175" t="s">
        <v>12</v>
      </c>
      <c r="G5" s="176"/>
      <c r="H5" s="176"/>
      <c r="I5" s="176"/>
      <c r="J5" s="177"/>
      <c r="K5" s="153" t="s">
        <v>13</v>
      </c>
      <c r="L5" s="154"/>
    </row>
    <row r="6" spans="1:12" ht="18" customHeight="1">
      <c r="A6" s="1"/>
      <c r="B6" s="173"/>
      <c r="C6" s="174"/>
      <c r="D6" s="155"/>
      <c r="E6" s="174"/>
      <c r="F6" s="37" t="s">
        <v>14</v>
      </c>
      <c r="G6" s="38" t="s">
        <v>15</v>
      </c>
      <c r="H6" s="38" t="s">
        <v>16</v>
      </c>
      <c r="I6" s="38" t="s">
        <v>17</v>
      </c>
      <c r="J6" s="37" t="s">
        <v>18</v>
      </c>
      <c r="K6" s="155"/>
      <c r="L6" s="156"/>
    </row>
    <row r="7" spans="1:12" ht="45.75" customHeight="1">
      <c r="A7" s="1"/>
      <c r="B7" s="170"/>
      <c r="C7" s="168"/>
      <c r="D7" s="167"/>
      <c r="E7" s="168"/>
      <c r="F7" s="39"/>
      <c r="G7" s="40"/>
      <c r="H7" s="41"/>
      <c r="I7" s="42"/>
      <c r="J7" s="40"/>
      <c r="K7" s="169"/>
      <c r="L7" s="146"/>
    </row>
    <row r="8" spans="1:12" ht="16.5" customHeight="1">
      <c r="A8" s="1"/>
      <c r="B8" s="178" t="s">
        <v>19</v>
      </c>
      <c r="C8" s="179"/>
      <c r="D8" s="179"/>
      <c r="E8" s="179"/>
      <c r="F8" s="179"/>
      <c r="G8" s="179"/>
      <c r="H8" s="179"/>
      <c r="I8" s="179"/>
      <c r="J8" s="43"/>
      <c r="K8" s="163">
        <f>SUM(K7:L7)</f>
        <v>0</v>
      </c>
      <c r="L8" s="164"/>
    </row>
    <row r="9" spans="1:12" ht="16.5" customHeight="1">
      <c r="A9" s="1"/>
      <c r="B9" s="165" t="s">
        <v>20</v>
      </c>
      <c r="C9" s="139"/>
      <c r="D9" s="139"/>
      <c r="E9" s="139"/>
      <c r="F9" s="139"/>
      <c r="G9" s="139"/>
      <c r="H9" s="139"/>
      <c r="I9" s="139"/>
      <c r="J9" s="102"/>
      <c r="K9" s="166">
        <f>K8*J9</f>
        <v>0</v>
      </c>
      <c r="L9" s="140"/>
    </row>
    <row r="10" spans="1:12" ht="16.5" customHeight="1">
      <c r="A10" s="1"/>
      <c r="B10" s="194" t="s">
        <v>21</v>
      </c>
      <c r="C10" s="195"/>
      <c r="D10" s="195"/>
      <c r="E10" s="195"/>
      <c r="F10" s="195"/>
      <c r="G10" s="195"/>
      <c r="H10" s="195"/>
      <c r="I10" s="195"/>
      <c r="J10" s="44"/>
      <c r="K10" s="192"/>
      <c r="L10" s="193"/>
    </row>
    <row r="11" spans="1:12" ht="16.5" customHeight="1">
      <c r="A11" s="1"/>
      <c r="B11" s="198" t="s">
        <v>22</v>
      </c>
      <c r="C11" s="179"/>
      <c r="D11" s="179"/>
      <c r="E11" s="179"/>
      <c r="F11" s="179"/>
      <c r="G11" s="179"/>
      <c r="H11" s="179"/>
      <c r="I11" s="199"/>
      <c r="J11" s="45"/>
      <c r="K11" s="204"/>
      <c r="L11" s="164"/>
    </row>
    <row r="12" spans="1:12" ht="13.5" customHeight="1">
      <c r="A12" s="1"/>
      <c r="B12" s="31"/>
      <c r="C12" s="32"/>
      <c r="D12" s="32"/>
      <c r="E12" s="29"/>
      <c r="F12" s="29"/>
      <c r="G12" s="29"/>
      <c r="H12" s="29"/>
      <c r="I12" s="29"/>
      <c r="J12" s="29"/>
      <c r="K12" s="29"/>
      <c r="L12" s="46"/>
    </row>
    <row r="13" spans="1:12" s="1" customFormat="1" ht="13.5" customHeight="1">
      <c r="B13" s="31"/>
      <c r="C13" s="32"/>
      <c r="D13" s="32"/>
      <c r="E13" s="29"/>
      <c r="F13" s="29"/>
      <c r="G13" s="29"/>
      <c r="H13" s="29"/>
      <c r="I13" s="29"/>
      <c r="J13" s="29"/>
      <c r="K13" s="29"/>
      <c r="L13" s="46"/>
    </row>
    <row r="14" spans="1:12" s="1" customFormat="1" ht="13.5" customHeight="1">
      <c r="B14" s="34" t="s">
        <v>76</v>
      </c>
      <c r="C14" s="35"/>
      <c r="D14" s="35"/>
      <c r="E14" s="29"/>
      <c r="F14" s="29"/>
      <c r="G14" s="29"/>
      <c r="H14" s="29"/>
      <c r="I14" s="29"/>
      <c r="J14" s="29"/>
      <c r="K14" s="29"/>
      <c r="L14" s="36" t="s">
        <v>9</v>
      </c>
    </row>
    <row r="15" spans="1:12" s="1" customFormat="1" ht="22.5" customHeight="1">
      <c r="B15" s="186" t="s">
        <v>106</v>
      </c>
      <c r="C15" s="187"/>
      <c r="D15" s="211" t="s">
        <v>79</v>
      </c>
      <c r="E15" s="212"/>
      <c r="F15" s="211" t="s">
        <v>81</v>
      </c>
      <c r="G15" s="212"/>
      <c r="H15" s="215"/>
      <c r="I15" s="212" t="s">
        <v>82</v>
      </c>
      <c r="J15" s="215"/>
      <c r="K15" s="200" t="s">
        <v>102</v>
      </c>
      <c r="L15" s="193"/>
    </row>
    <row r="16" spans="1:12" s="1" customFormat="1" ht="18.899999999999999" customHeight="1">
      <c r="B16" s="188" t="s">
        <v>103</v>
      </c>
      <c r="C16" s="189"/>
      <c r="D16" s="213" t="s">
        <v>80</v>
      </c>
      <c r="E16" s="214"/>
      <c r="F16" s="121"/>
      <c r="G16" s="122"/>
      <c r="H16" s="121"/>
      <c r="I16" s="216"/>
      <c r="J16" s="217"/>
      <c r="K16" s="205"/>
      <c r="L16" s="206"/>
    </row>
    <row r="17" spans="1:12" s="1" customFormat="1" ht="18.899999999999999" customHeight="1">
      <c r="B17" s="188" t="s">
        <v>104</v>
      </c>
      <c r="C17" s="189"/>
      <c r="D17" s="213" t="s">
        <v>80</v>
      </c>
      <c r="E17" s="214"/>
      <c r="F17" s="121"/>
      <c r="G17" s="122"/>
      <c r="H17" s="121"/>
      <c r="I17" s="218"/>
      <c r="J17" s="217"/>
      <c r="K17" s="205"/>
      <c r="L17" s="206"/>
    </row>
    <row r="18" spans="1:12" s="1" customFormat="1" ht="18.899999999999999" customHeight="1">
      <c r="B18" s="188" t="s">
        <v>105</v>
      </c>
      <c r="C18" s="189"/>
      <c r="D18" s="209" t="s">
        <v>80</v>
      </c>
      <c r="E18" s="210"/>
      <c r="F18" s="121"/>
      <c r="G18" s="122"/>
      <c r="H18" s="121"/>
      <c r="I18" s="190"/>
      <c r="J18" s="191"/>
      <c r="K18" s="205"/>
      <c r="L18" s="206"/>
    </row>
    <row r="19" spans="1:12" s="1" customFormat="1" ht="18.899999999999999" customHeight="1">
      <c r="B19" s="198"/>
      <c r="C19" s="179"/>
      <c r="D19" s="179"/>
      <c r="E19" s="179"/>
      <c r="F19" s="179"/>
      <c r="G19" s="179"/>
      <c r="H19" s="179"/>
      <c r="I19" s="179"/>
      <c r="J19" s="199"/>
      <c r="K19" s="207"/>
      <c r="L19" s="208"/>
    </row>
    <row r="20" spans="1:12" s="1" customFormat="1" ht="13.5" customHeight="1">
      <c r="B20" s="31"/>
      <c r="C20" s="32"/>
      <c r="D20" s="32"/>
      <c r="E20" s="29"/>
      <c r="F20" s="29"/>
      <c r="G20" s="29"/>
      <c r="H20" s="29"/>
      <c r="I20" s="29"/>
      <c r="J20" s="29"/>
      <c r="K20" s="29"/>
      <c r="L20" s="46"/>
    </row>
    <row r="21" spans="1:12" s="1" customFormat="1" ht="3" customHeight="1">
      <c r="B21" s="31"/>
      <c r="C21" s="32"/>
      <c r="D21" s="32"/>
      <c r="E21" s="29"/>
      <c r="F21" s="29"/>
      <c r="G21" s="29"/>
      <c r="H21" s="29"/>
      <c r="I21" s="29"/>
      <c r="J21" s="29"/>
      <c r="K21" s="29"/>
      <c r="L21" s="46"/>
    </row>
    <row r="22" spans="1:12" ht="13.5" customHeight="1">
      <c r="A22" s="1"/>
      <c r="B22" s="34" t="s">
        <v>75</v>
      </c>
      <c r="C22" s="35"/>
      <c r="D22" s="35"/>
      <c r="E22" s="29"/>
      <c r="F22" s="29"/>
      <c r="G22" s="29"/>
      <c r="H22" s="29"/>
      <c r="I22" s="29"/>
      <c r="J22" s="29"/>
      <c r="K22" s="29"/>
      <c r="L22" s="36" t="s">
        <v>9</v>
      </c>
    </row>
    <row r="23" spans="1:12" ht="20.100000000000001" customHeight="1">
      <c r="A23" s="1"/>
      <c r="B23" s="159" t="s">
        <v>23</v>
      </c>
      <c r="C23" s="160"/>
      <c r="D23" s="200" t="s">
        <v>24</v>
      </c>
      <c r="E23" s="195"/>
      <c r="F23" s="195"/>
      <c r="G23" s="195"/>
      <c r="H23" s="195"/>
      <c r="I23" s="195"/>
      <c r="J23" s="160"/>
      <c r="K23" s="200" t="s">
        <v>25</v>
      </c>
      <c r="L23" s="193"/>
    </row>
    <row r="24" spans="1:12" ht="18.899999999999999" customHeight="1">
      <c r="A24" s="1"/>
      <c r="B24" s="161" t="s">
        <v>68</v>
      </c>
      <c r="C24" s="162"/>
      <c r="D24" s="183" t="s">
        <v>66</v>
      </c>
      <c r="E24" s="184"/>
      <c r="F24" s="184"/>
      <c r="G24" s="184"/>
      <c r="H24" s="184"/>
      <c r="I24" s="184"/>
      <c r="J24" s="185"/>
      <c r="K24" s="201"/>
      <c r="L24" s="202"/>
    </row>
    <row r="25" spans="1:12" s="1" customFormat="1" ht="18.899999999999999" customHeight="1">
      <c r="B25" s="161" t="s">
        <v>67</v>
      </c>
      <c r="C25" s="162"/>
      <c r="D25" s="183" t="s">
        <v>107</v>
      </c>
      <c r="E25" s="184"/>
      <c r="F25" s="184"/>
      <c r="G25" s="184"/>
      <c r="H25" s="184"/>
      <c r="I25" s="184"/>
      <c r="J25" s="185"/>
      <c r="K25" s="201"/>
      <c r="L25" s="202"/>
    </row>
    <row r="26" spans="1:12" s="1" customFormat="1" ht="18.899999999999999" customHeight="1">
      <c r="B26" s="161" t="s">
        <v>63</v>
      </c>
      <c r="C26" s="162"/>
      <c r="D26" s="183" t="s">
        <v>64</v>
      </c>
      <c r="E26" s="184"/>
      <c r="F26" s="184"/>
      <c r="G26" s="184"/>
      <c r="H26" s="184"/>
      <c r="I26" s="184"/>
      <c r="J26" s="185"/>
      <c r="K26" s="201"/>
      <c r="L26" s="202"/>
    </row>
    <row r="27" spans="1:12" ht="18.899999999999999" customHeight="1">
      <c r="A27" s="1"/>
      <c r="B27" s="161" t="s">
        <v>65</v>
      </c>
      <c r="C27" s="162"/>
      <c r="D27" s="183" t="s">
        <v>77</v>
      </c>
      <c r="E27" s="184"/>
      <c r="F27" s="184"/>
      <c r="G27" s="184"/>
      <c r="H27" s="184"/>
      <c r="I27" s="184"/>
      <c r="J27" s="185"/>
      <c r="K27" s="201"/>
      <c r="L27" s="202"/>
    </row>
    <row r="28" spans="1:12" ht="18.899999999999999" customHeight="1">
      <c r="A28" s="1"/>
      <c r="B28" s="198" t="s">
        <v>69</v>
      </c>
      <c r="C28" s="179"/>
      <c r="D28" s="179"/>
      <c r="E28" s="179"/>
      <c r="F28" s="179"/>
      <c r="G28" s="179"/>
      <c r="H28" s="179"/>
      <c r="I28" s="179"/>
      <c r="J28" s="199"/>
      <c r="K28" s="203"/>
      <c r="L28" s="164"/>
    </row>
    <row r="29" spans="1:12" ht="13.5" customHeight="1">
      <c r="A29" s="1"/>
      <c r="B29" s="47"/>
      <c r="C29" s="29"/>
      <c r="D29" s="29"/>
      <c r="E29" s="29"/>
      <c r="F29" s="29"/>
      <c r="G29" s="29"/>
      <c r="H29" s="29"/>
      <c r="I29" s="29"/>
      <c r="J29" s="29"/>
      <c r="K29" s="29"/>
      <c r="L29" s="33"/>
    </row>
    <row r="30" spans="1:12" ht="13.5" customHeight="1">
      <c r="A30" s="1"/>
      <c r="B30" s="34" t="s">
        <v>26</v>
      </c>
      <c r="C30" s="35"/>
      <c r="D30" s="35"/>
      <c r="E30" s="29"/>
      <c r="F30" s="29"/>
      <c r="G30" s="29"/>
      <c r="H30" s="29"/>
      <c r="I30" s="29"/>
      <c r="J30" s="29"/>
      <c r="K30" s="29"/>
      <c r="L30" s="33"/>
    </row>
    <row r="31" spans="1:12" ht="13.5" customHeight="1">
      <c r="A31" s="1"/>
      <c r="B31" s="180" t="s">
        <v>27</v>
      </c>
      <c r="C31" s="181"/>
      <c r="D31" s="182" t="s">
        <v>28</v>
      </c>
      <c r="E31" s="176"/>
      <c r="F31" s="176"/>
      <c r="G31" s="176"/>
      <c r="H31" s="176"/>
      <c r="I31" s="176"/>
      <c r="J31" s="181"/>
      <c r="K31" s="196" t="s">
        <v>12</v>
      </c>
      <c r="L31" s="197"/>
    </row>
    <row r="32" spans="1:12" ht="45" customHeight="1">
      <c r="A32" s="1"/>
      <c r="B32" s="141" t="s">
        <v>29</v>
      </c>
      <c r="C32" s="142"/>
      <c r="D32" s="157" t="str">
        <f>"= 0.4057 x (log e("&amp;B7&amp;") - 7.1978)^2 + 0.8878
   (단, 500FP 미만 1.28, 3,000FP 초과 1.153 적용)"</f>
        <v>= 0.4057 x (log e() - 7.1978)^2 + 0.8878
   (단, 500FP 미만 1.28, 3,000FP 초과 1.153 적용)</v>
      </c>
      <c r="E32" s="144"/>
      <c r="F32" s="144"/>
      <c r="G32" s="144"/>
      <c r="H32" s="144"/>
      <c r="I32" s="144"/>
      <c r="J32" s="142"/>
      <c r="K32" s="158"/>
      <c r="L32" s="146"/>
    </row>
    <row r="33" spans="1:16" ht="45" customHeight="1">
      <c r="A33" s="1"/>
      <c r="B33" s="141" t="s">
        <v>15</v>
      </c>
      <c r="C33" s="142"/>
      <c r="D33" s="143" t="s">
        <v>30</v>
      </c>
      <c r="E33" s="144"/>
      <c r="F33" s="144"/>
      <c r="G33" s="144"/>
      <c r="H33" s="144"/>
      <c r="I33" s="144"/>
      <c r="J33" s="142"/>
      <c r="K33" s="145"/>
      <c r="L33" s="146"/>
      <c r="N33" s="48"/>
      <c r="O33" s="48"/>
      <c r="P33" s="48"/>
    </row>
    <row r="34" spans="1:16" ht="45" customHeight="1">
      <c r="A34" s="1"/>
      <c r="B34" s="141" t="s">
        <v>31</v>
      </c>
      <c r="C34" s="142"/>
      <c r="D34" s="143" t="s">
        <v>32</v>
      </c>
      <c r="E34" s="144"/>
      <c r="F34" s="144"/>
      <c r="G34" s="144"/>
      <c r="H34" s="144"/>
      <c r="I34" s="144"/>
      <c r="J34" s="142"/>
      <c r="K34" s="145"/>
      <c r="L34" s="146"/>
      <c r="N34" s="48"/>
      <c r="O34" s="48"/>
      <c r="P34" s="48"/>
    </row>
    <row r="35" spans="1:16" ht="45" customHeight="1">
      <c r="A35" s="1"/>
      <c r="B35" s="141" t="s">
        <v>33</v>
      </c>
      <c r="C35" s="142"/>
      <c r="D35" s="143" t="s">
        <v>34</v>
      </c>
      <c r="E35" s="144"/>
      <c r="F35" s="144"/>
      <c r="G35" s="144"/>
      <c r="H35" s="144"/>
      <c r="I35" s="144"/>
      <c r="J35" s="142"/>
      <c r="K35" s="145"/>
      <c r="L35" s="146"/>
      <c r="N35" s="48"/>
      <c r="O35" s="48"/>
      <c r="P35" s="48"/>
    </row>
    <row r="36" spans="1:16" ht="45" customHeight="1">
      <c r="A36" s="1"/>
      <c r="B36" s="141" t="s">
        <v>35</v>
      </c>
      <c r="C36" s="142"/>
      <c r="D36" s="143" t="s">
        <v>36</v>
      </c>
      <c r="E36" s="144"/>
      <c r="F36" s="144"/>
      <c r="G36" s="144"/>
      <c r="H36" s="144"/>
      <c r="I36" s="144"/>
      <c r="J36" s="142"/>
      <c r="K36" s="145"/>
      <c r="L36" s="146"/>
      <c r="N36" s="48"/>
      <c r="O36" s="48"/>
      <c r="P36" s="48"/>
    </row>
    <row r="37" spans="1:16" ht="13.5" customHeight="1">
      <c r="A37" s="1"/>
      <c r="B37" s="49"/>
      <c r="C37" s="50"/>
      <c r="D37" s="50"/>
      <c r="E37" s="50"/>
      <c r="F37" s="50"/>
      <c r="G37" s="50"/>
      <c r="H37" s="50"/>
      <c r="I37" s="50"/>
      <c r="J37" s="50"/>
      <c r="K37" s="50"/>
      <c r="L37" s="51"/>
      <c r="N37" s="48"/>
      <c r="O37" s="48"/>
      <c r="P37" s="48"/>
    </row>
    <row r="38" spans="1:16" ht="13.5" customHeight="1">
      <c r="A38" s="1"/>
      <c r="B38" s="52" t="s">
        <v>37</v>
      </c>
      <c r="C38" s="53"/>
      <c r="D38" s="53"/>
      <c r="E38" s="1"/>
      <c r="F38" s="1"/>
      <c r="G38" s="1"/>
      <c r="H38" s="1"/>
      <c r="I38" s="1"/>
      <c r="J38" s="1"/>
      <c r="K38" s="1"/>
      <c r="L38" s="54"/>
      <c r="N38" s="48"/>
      <c r="O38" s="48"/>
      <c r="P38" s="48"/>
    </row>
    <row r="39" spans="1:16" ht="14.25" customHeight="1">
      <c r="A39" s="1"/>
      <c r="B39" s="55" t="s">
        <v>23</v>
      </c>
      <c r="C39" s="56"/>
      <c r="D39" s="56"/>
      <c r="E39" s="57" t="s">
        <v>71</v>
      </c>
      <c r="F39" s="57" t="s">
        <v>38</v>
      </c>
      <c r="G39" s="57" t="s">
        <v>39</v>
      </c>
      <c r="H39" s="57" t="s">
        <v>40</v>
      </c>
      <c r="I39" s="57" t="s">
        <v>41</v>
      </c>
      <c r="J39" s="147" t="s">
        <v>42</v>
      </c>
      <c r="K39" s="139"/>
      <c r="L39" s="140"/>
      <c r="N39" s="48"/>
      <c r="O39" s="48"/>
      <c r="P39" s="48"/>
    </row>
    <row r="40" spans="1:16" ht="14.25" customHeight="1">
      <c r="A40" s="1"/>
      <c r="B40" s="58" t="s">
        <v>43</v>
      </c>
      <c r="C40" s="59"/>
      <c r="D40" s="59"/>
      <c r="E40" s="60"/>
      <c r="F40" s="60"/>
      <c r="G40" s="60"/>
      <c r="H40" s="60"/>
      <c r="I40" s="60"/>
      <c r="J40" s="148"/>
      <c r="K40" s="139"/>
      <c r="L40" s="140"/>
      <c r="N40" s="48"/>
      <c r="O40" s="48"/>
      <c r="P40" s="48"/>
    </row>
    <row r="41" spans="1:16" ht="14.25" customHeight="1">
      <c r="A41" s="1"/>
      <c r="B41" s="58" t="s">
        <v>44</v>
      </c>
      <c r="C41" s="59"/>
      <c r="D41" s="59"/>
      <c r="E41" s="61"/>
      <c r="F41" s="61"/>
      <c r="G41" s="61"/>
      <c r="H41" s="61"/>
      <c r="I41" s="61"/>
      <c r="J41" s="149"/>
      <c r="K41" s="139"/>
      <c r="L41" s="140"/>
      <c r="N41" s="48"/>
      <c r="O41" s="48"/>
      <c r="P41" s="48"/>
    </row>
    <row r="42" spans="1:16" ht="14.25" customHeight="1">
      <c r="A42" s="1"/>
      <c r="B42" s="62" t="s">
        <v>45</v>
      </c>
      <c r="C42" s="63"/>
      <c r="D42" s="63"/>
      <c r="E42" s="64"/>
      <c r="F42" s="64"/>
      <c r="G42" s="64"/>
      <c r="H42" s="64"/>
      <c r="I42" s="64"/>
      <c r="J42" s="138"/>
      <c r="K42" s="139"/>
      <c r="L42" s="140"/>
      <c r="N42" s="48"/>
      <c r="O42" s="48"/>
      <c r="P42" s="48"/>
    </row>
    <row r="43" spans="1:16" ht="13.5" customHeight="1">
      <c r="A43" s="1"/>
      <c r="B43" s="65"/>
      <c r="C43" s="66"/>
      <c r="D43" s="66"/>
      <c r="E43" s="66"/>
      <c r="F43" s="66"/>
      <c r="G43" s="66"/>
      <c r="H43" s="66"/>
      <c r="I43" s="66"/>
      <c r="J43" s="66"/>
      <c r="K43" s="66"/>
      <c r="L43" s="67"/>
      <c r="N43" s="48"/>
      <c r="O43" s="48"/>
      <c r="P43" s="48"/>
    </row>
    <row r="44" spans="1:16" ht="13.5" customHeight="1">
      <c r="A44" s="1"/>
      <c r="B44" s="1"/>
      <c r="C44" s="1"/>
      <c r="D44" s="1"/>
      <c r="E44" s="1"/>
      <c r="F44" s="1"/>
      <c r="G44" s="1"/>
      <c r="H44" s="1"/>
      <c r="I44" s="1"/>
      <c r="J44" s="1"/>
      <c r="K44" s="1"/>
      <c r="N44" s="48"/>
      <c r="O44" s="48"/>
      <c r="P44" s="48"/>
    </row>
    <row r="45" spans="1:16" ht="13.5" customHeight="1">
      <c r="A45" s="1"/>
      <c r="B45" s="1"/>
      <c r="C45" s="1"/>
      <c r="D45" s="1"/>
      <c r="E45" s="1"/>
      <c r="F45" s="1"/>
      <c r="G45" s="1"/>
      <c r="H45" s="1"/>
      <c r="I45" s="1"/>
      <c r="J45" s="1"/>
      <c r="K45" s="1"/>
      <c r="N45" s="48"/>
      <c r="O45" s="48"/>
      <c r="P45" s="48"/>
    </row>
    <row r="46" spans="1:16" ht="13.5" customHeight="1">
      <c r="A46" s="1"/>
      <c r="B46" s="1"/>
      <c r="C46" s="1"/>
      <c r="D46" s="1"/>
      <c r="E46" s="1"/>
      <c r="F46" s="1"/>
      <c r="G46" s="1"/>
      <c r="H46" s="1"/>
      <c r="I46" s="1"/>
      <c r="J46" s="1"/>
      <c r="K46" s="1"/>
      <c r="N46" s="48"/>
      <c r="O46" s="48"/>
      <c r="P46" s="48"/>
    </row>
    <row r="47" spans="1:16" ht="13.5" customHeight="1">
      <c r="A47" s="1"/>
      <c r="B47" s="1"/>
      <c r="C47" s="1"/>
      <c r="D47" s="1"/>
      <c r="E47" s="1"/>
      <c r="F47" s="1"/>
      <c r="G47" s="1"/>
      <c r="H47" s="1"/>
      <c r="I47" s="1"/>
      <c r="J47" s="1"/>
      <c r="K47" s="1"/>
      <c r="N47" s="48"/>
      <c r="O47" s="48"/>
      <c r="P47" s="48"/>
    </row>
    <row r="48" spans="1:16" ht="13.5" customHeight="1">
      <c r="A48" s="1"/>
      <c r="B48" s="1"/>
      <c r="C48" s="1"/>
      <c r="D48" s="1"/>
      <c r="E48" s="1"/>
      <c r="F48" s="1"/>
      <c r="G48" s="1"/>
      <c r="H48" s="1"/>
      <c r="I48" s="1"/>
      <c r="J48" s="1"/>
      <c r="K48" s="1"/>
      <c r="N48" s="48"/>
      <c r="O48" s="48"/>
      <c r="P48" s="48"/>
    </row>
    <row r="49" spans="1:25" ht="13.5" customHeight="1">
      <c r="A49" s="1"/>
      <c r="B49" s="1"/>
      <c r="C49" s="1"/>
      <c r="D49" s="1"/>
      <c r="E49" s="1"/>
      <c r="F49" s="1"/>
      <c r="G49" s="1"/>
      <c r="H49" s="1"/>
      <c r="I49" s="1"/>
      <c r="J49" s="1"/>
      <c r="K49" s="1"/>
      <c r="N49" s="48"/>
      <c r="O49" s="48"/>
      <c r="P49" s="48"/>
    </row>
    <row r="50" spans="1:25" ht="13.5" customHeight="1">
      <c r="A50" s="1"/>
      <c r="B50" s="1"/>
      <c r="C50" s="1"/>
      <c r="D50" s="1"/>
      <c r="E50" s="1"/>
      <c r="F50" s="1"/>
      <c r="G50" s="1"/>
      <c r="H50" s="1"/>
      <c r="I50" s="1"/>
      <c r="J50" s="1"/>
      <c r="K50" s="1"/>
      <c r="N50" s="48"/>
      <c r="O50" s="48"/>
      <c r="P50" s="48"/>
      <c r="Y50" s="68" t="s">
        <v>46</v>
      </c>
    </row>
    <row r="51" spans="1:25" ht="13.5" customHeight="1">
      <c r="A51" s="1"/>
      <c r="B51" s="1"/>
      <c r="C51" s="1"/>
      <c r="D51" s="1"/>
      <c r="E51" s="1"/>
      <c r="F51" s="1"/>
      <c r="G51" s="1"/>
      <c r="H51" s="1"/>
      <c r="I51" s="1"/>
      <c r="J51" s="1"/>
      <c r="K51" s="1"/>
      <c r="N51" s="48"/>
      <c r="O51" s="48"/>
      <c r="P51" s="48"/>
    </row>
    <row r="52" spans="1:25" ht="13.5" customHeight="1">
      <c r="A52" s="1"/>
      <c r="B52" s="1"/>
      <c r="C52" s="1"/>
      <c r="D52" s="1"/>
      <c r="E52" s="1"/>
      <c r="F52" s="1"/>
      <c r="G52" s="1"/>
      <c r="H52" s="1"/>
      <c r="I52" s="1"/>
      <c r="J52" s="1"/>
      <c r="K52" s="1"/>
      <c r="N52" s="48"/>
      <c r="O52" s="48"/>
      <c r="P52" s="48"/>
    </row>
    <row r="53" spans="1:25" ht="13.5" customHeight="1">
      <c r="A53" s="1"/>
      <c r="B53" s="1"/>
      <c r="C53" s="1"/>
      <c r="D53" s="1"/>
      <c r="E53" s="1"/>
      <c r="F53" s="1"/>
      <c r="G53" s="1"/>
      <c r="H53" s="1"/>
      <c r="I53" s="1"/>
      <c r="J53" s="1"/>
      <c r="K53" s="1"/>
    </row>
    <row r="54" spans="1:25" ht="24.75" customHeight="1">
      <c r="A54" s="1"/>
      <c r="B54" s="1"/>
      <c r="C54" s="1"/>
      <c r="D54" s="1"/>
      <c r="E54" s="1"/>
      <c r="F54" s="1"/>
      <c r="G54" s="1"/>
      <c r="H54" s="1"/>
      <c r="I54" s="1"/>
      <c r="J54" s="1"/>
      <c r="K54" s="1"/>
    </row>
    <row r="55" spans="1:25" ht="24.75" customHeight="1">
      <c r="A55" s="1"/>
      <c r="B55" s="1"/>
      <c r="C55" s="1"/>
      <c r="D55" s="1"/>
      <c r="E55" s="1"/>
      <c r="F55" s="1"/>
      <c r="G55" s="1"/>
      <c r="H55" s="1"/>
      <c r="I55" s="1"/>
      <c r="J55" s="1"/>
      <c r="K55" s="1"/>
    </row>
    <row r="56" spans="1:25" ht="24.75" customHeight="1">
      <c r="A56" s="1"/>
      <c r="B56" s="1"/>
      <c r="C56" s="1"/>
      <c r="D56" s="1"/>
      <c r="E56" s="1"/>
      <c r="F56" s="1"/>
      <c r="G56" s="1"/>
      <c r="H56" s="1"/>
      <c r="I56" s="1"/>
      <c r="J56" s="1"/>
      <c r="K56" s="1"/>
    </row>
    <row r="57" spans="1:25" ht="24.75" customHeight="1">
      <c r="A57" s="1"/>
      <c r="B57" s="1"/>
      <c r="C57" s="1"/>
      <c r="D57" s="1"/>
      <c r="E57" s="1"/>
      <c r="F57" s="1"/>
      <c r="G57" s="1"/>
      <c r="H57" s="1"/>
      <c r="I57" s="1"/>
      <c r="J57" s="1"/>
      <c r="K57" s="1"/>
    </row>
    <row r="58" spans="1:25" ht="13.5" customHeight="1">
      <c r="A58" s="1"/>
      <c r="B58" s="1"/>
      <c r="C58" s="1"/>
      <c r="D58" s="1"/>
      <c r="E58" s="1"/>
      <c r="F58" s="1"/>
      <c r="G58" s="1"/>
      <c r="H58" s="1"/>
      <c r="I58" s="1"/>
      <c r="J58" s="1"/>
      <c r="K58" s="1"/>
    </row>
    <row r="59" spans="1:25" ht="13.5" customHeight="1">
      <c r="A59" s="1"/>
      <c r="B59" s="1"/>
      <c r="C59" s="1"/>
      <c r="D59" s="1"/>
      <c r="E59" s="1"/>
      <c r="F59" s="1"/>
      <c r="G59" s="1"/>
      <c r="H59" s="1"/>
      <c r="I59" s="1"/>
      <c r="J59" s="1"/>
      <c r="K59" s="1"/>
    </row>
    <row r="60" spans="1:25" ht="13.5" customHeight="1">
      <c r="A60" s="1"/>
      <c r="B60" s="1"/>
      <c r="C60" s="1"/>
      <c r="D60" s="1"/>
      <c r="E60" s="1"/>
      <c r="F60" s="1"/>
      <c r="G60" s="1"/>
      <c r="H60" s="1"/>
      <c r="I60" s="1"/>
      <c r="J60" s="1"/>
      <c r="K60" s="1"/>
    </row>
    <row r="61" spans="1:25" ht="13.5" customHeight="1">
      <c r="A61" s="1"/>
      <c r="B61" s="1"/>
      <c r="C61" s="1"/>
      <c r="D61" s="1"/>
      <c r="E61" s="1"/>
      <c r="F61" s="1"/>
      <c r="G61" s="1"/>
      <c r="H61" s="1"/>
      <c r="I61" s="1"/>
      <c r="J61" s="1"/>
      <c r="K61" s="1"/>
    </row>
    <row r="62" spans="1:25" ht="13.5" customHeight="1">
      <c r="A62" s="1"/>
      <c r="B62" s="1"/>
      <c r="C62" s="1"/>
      <c r="D62" s="1"/>
      <c r="E62" s="1"/>
      <c r="F62" s="1"/>
      <c r="G62" s="1"/>
      <c r="H62" s="1"/>
      <c r="I62" s="1"/>
      <c r="J62" s="1"/>
      <c r="K62" s="1"/>
    </row>
    <row r="63" spans="1:25" ht="13.5" customHeight="1">
      <c r="A63" s="1"/>
      <c r="B63" s="1"/>
      <c r="C63" s="1"/>
      <c r="D63" s="1"/>
      <c r="E63" s="1"/>
      <c r="F63" s="1"/>
      <c r="G63" s="1"/>
      <c r="H63" s="1"/>
      <c r="I63" s="1"/>
      <c r="J63" s="1"/>
      <c r="K63" s="1"/>
    </row>
    <row r="64" spans="1:25" ht="13.5" customHeight="1">
      <c r="A64" s="1"/>
      <c r="B64" s="1"/>
      <c r="C64" s="1"/>
      <c r="D64" s="1"/>
      <c r="E64" s="1"/>
      <c r="F64" s="1"/>
      <c r="G64" s="1"/>
      <c r="H64" s="1"/>
      <c r="I64" s="1"/>
      <c r="J64" s="1"/>
      <c r="K64" s="1"/>
    </row>
    <row r="65" spans="1:11" ht="13.5" customHeight="1">
      <c r="A65" s="1"/>
      <c r="B65" s="1"/>
      <c r="C65" s="1"/>
      <c r="D65" s="1"/>
      <c r="E65" s="1"/>
      <c r="F65" s="1"/>
      <c r="G65" s="1"/>
      <c r="H65" s="1"/>
      <c r="I65" s="1"/>
      <c r="J65" s="1"/>
      <c r="K65" s="1"/>
    </row>
    <row r="66" spans="1:11" ht="13.5" customHeight="1">
      <c r="A66" s="1"/>
      <c r="B66" s="1"/>
      <c r="C66" s="1"/>
      <c r="D66" s="1"/>
      <c r="E66" s="1"/>
      <c r="F66" s="1"/>
      <c r="G66" s="1"/>
      <c r="H66" s="1"/>
      <c r="I66" s="1"/>
      <c r="J66" s="1"/>
      <c r="K66" s="1"/>
    </row>
    <row r="67" spans="1:11" ht="13.5" customHeight="1">
      <c r="A67" s="1"/>
      <c r="B67" s="1"/>
      <c r="C67" s="1"/>
      <c r="D67" s="1"/>
      <c r="E67" s="1"/>
      <c r="F67" s="1"/>
      <c r="G67" s="1"/>
      <c r="H67" s="1"/>
      <c r="I67" s="1"/>
      <c r="J67" s="1"/>
      <c r="K67" s="1"/>
    </row>
    <row r="68" spans="1:11" ht="13.5" customHeight="1">
      <c r="A68" s="1"/>
      <c r="B68" s="1"/>
      <c r="C68" s="1"/>
      <c r="D68" s="1"/>
      <c r="E68" s="1"/>
      <c r="F68" s="1"/>
      <c r="G68" s="1"/>
      <c r="H68" s="1"/>
      <c r="I68" s="1"/>
      <c r="J68" s="1"/>
      <c r="K68" s="1"/>
    </row>
    <row r="69" spans="1:11" ht="13.5" customHeight="1">
      <c r="A69" s="1"/>
      <c r="B69" s="1"/>
      <c r="C69" s="1"/>
      <c r="D69" s="1"/>
      <c r="E69" s="1"/>
      <c r="F69" s="1"/>
      <c r="G69" s="1"/>
      <c r="H69" s="1"/>
      <c r="I69" s="1"/>
      <c r="J69" s="1"/>
      <c r="K69" s="1"/>
    </row>
    <row r="70" spans="1:11" ht="13.5" customHeight="1">
      <c r="A70" s="1"/>
      <c r="B70" s="1"/>
      <c r="C70" s="1"/>
      <c r="D70" s="1"/>
      <c r="E70" s="1"/>
      <c r="F70" s="1"/>
      <c r="G70" s="1"/>
      <c r="H70" s="1"/>
      <c r="I70" s="1"/>
      <c r="J70" s="1"/>
      <c r="K70" s="1"/>
    </row>
    <row r="71" spans="1:11" ht="13.5" customHeight="1">
      <c r="A71" s="1"/>
      <c r="B71" s="1"/>
      <c r="C71" s="1"/>
      <c r="D71" s="1"/>
      <c r="E71" s="1"/>
      <c r="F71" s="1"/>
      <c r="G71" s="1"/>
      <c r="H71" s="1"/>
      <c r="I71" s="1"/>
      <c r="J71" s="1"/>
      <c r="K71" s="1"/>
    </row>
    <row r="72" spans="1:11" ht="13.5" customHeight="1">
      <c r="A72" s="1"/>
      <c r="B72" s="1"/>
      <c r="C72" s="1"/>
      <c r="D72" s="1"/>
      <c r="E72" s="1"/>
      <c r="F72" s="1"/>
      <c r="G72" s="1"/>
      <c r="H72" s="1"/>
      <c r="I72" s="1"/>
      <c r="J72" s="1"/>
      <c r="K72" s="1"/>
    </row>
    <row r="73" spans="1:11" ht="13.5" customHeight="1">
      <c r="A73" s="1"/>
      <c r="B73" s="1"/>
      <c r="C73" s="1"/>
      <c r="D73" s="1"/>
      <c r="E73" s="1"/>
      <c r="F73" s="1"/>
      <c r="G73" s="1"/>
      <c r="H73" s="1"/>
      <c r="I73" s="1"/>
      <c r="J73" s="1"/>
      <c r="K73" s="1"/>
    </row>
    <row r="74" spans="1:11" ht="13.5" customHeight="1">
      <c r="A74" s="1"/>
      <c r="B74" s="1"/>
      <c r="C74" s="1"/>
      <c r="D74" s="1"/>
      <c r="E74" s="1"/>
      <c r="F74" s="1"/>
      <c r="G74" s="1"/>
      <c r="H74" s="1"/>
      <c r="I74" s="1"/>
      <c r="J74" s="1"/>
      <c r="K74" s="1"/>
    </row>
    <row r="75" spans="1:11" ht="13.5" customHeight="1">
      <c r="A75" s="1"/>
      <c r="B75" s="1"/>
      <c r="C75" s="1"/>
      <c r="D75" s="1"/>
      <c r="E75" s="1"/>
      <c r="F75" s="1"/>
      <c r="G75" s="1"/>
      <c r="H75" s="1"/>
      <c r="I75" s="1"/>
      <c r="J75" s="1"/>
      <c r="K75" s="1"/>
    </row>
    <row r="76" spans="1:11" ht="13.5" customHeight="1">
      <c r="A76" s="1"/>
      <c r="B76" s="1"/>
      <c r="C76" s="1"/>
      <c r="D76" s="1"/>
      <c r="E76" s="1"/>
      <c r="F76" s="1"/>
      <c r="G76" s="1"/>
      <c r="H76" s="1"/>
      <c r="I76" s="1"/>
      <c r="J76" s="1"/>
      <c r="K76" s="1"/>
    </row>
    <row r="77" spans="1:11" ht="13.5" customHeight="1">
      <c r="A77" s="1"/>
      <c r="B77" s="1"/>
      <c r="C77" s="1"/>
      <c r="D77" s="1"/>
      <c r="E77" s="1"/>
      <c r="F77" s="1"/>
      <c r="G77" s="1"/>
      <c r="H77" s="1"/>
      <c r="I77" s="1"/>
      <c r="J77" s="1"/>
      <c r="K77" s="1"/>
    </row>
    <row r="78" spans="1:11" ht="13.5" customHeight="1">
      <c r="A78" s="1"/>
      <c r="B78" s="1"/>
      <c r="C78" s="1"/>
      <c r="D78" s="1"/>
      <c r="E78" s="1"/>
      <c r="F78" s="1"/>
      <c r="G78" s="1"/>
      <c r="H78" s="1"/>
      <c r="I78" s="1"/>
      <c r="J78" s="1"/>
      <c r="K78" s="1"/>
    </row>
    <row r="79" spans="1:11" ht="13.5" customHeight="1">
      <c r="A79" s="1"/>
      <c r="B79" s="1"/>
      <c r="C79" s="1"/>
      <c r="D79" s="1"/>
      <c r="E79" s="1"/>
      <c r="F79" s="1"/>
      <c r="G79" s="1"/>
      <c r="H79" s="1"/>
      <c r="I79" s="1"/>
      <c r="J79" s="1"/>
      <c r="K79" s="1"/>
    </row>
    <row r="80" spans="1:11" ht="13.5" customHeight="1">
      <c r="A80" s="1"/>
      <c r="B80" s="1"/>
      <c r="C80" s="1"/>
      <c r="D80" s="1"/>
      <c r="E80" s="1"/>
      <c r="F80" s="1"/>
      <c r="G80" s="1"/>
      <c r="H80" s="1"/>
      <c r="I80" s="1"/>
      <c r="J80" s="1"/>
      <c r="K80" s="1"/>
    </row>
    <row r="81" spans="1:11" ht="13.5" customHeight="1">
      <c r="A81" s="1"/>
      <c r="B81" s="1"/>
      <c r="C81" s="1"/>
      <c r="D81" s="1"/>
      <c r="E81" s="1"/>
      <c r="F81" s="1"/>
      <c r="G81" s="1"/>
      <c r="H81" s="1"/>
      <c r="I81" s="1"/>
      <c r="J81" s="1"/>
      <c r="K81" s="1"/>
    </row>
    <row r="82" spans="1:11" ht="13.5" customHeight="1">
      <c r="A82" s="1"/>
      <c r="B82" s="1"/>
      <c r="C82" s="1"/>
      <c r="D82" s="1"/>
      <c r="E82" s="1"/>
      <c r="F82" s="1"/>
      <c r="G82" s="1"/>
      <c r="H82" s="1"/>
      <c r="I82" s="1"/>
      <c r="J82" s="1"/>
      <c r="K82" s="1"/>
    </row>
    <row r="83" spans="1:11" ht="13.5" customHeight="1">
      <c r="A83" s="1"/>
      <c r="B83" s="1"/>
      <c r="C83" s="1"/>
      <c r="D83" s="1"/>
      <c r="E83" s="1"/>
      <c r="F83" s="1"/>
      <c r="G83" s="1"/>
      <c r="H83" s="1"/>
      <c r="I83" s="1"/>
      <c r="J83" s="1"/>
      <c r="K83" s="1"/>
    </row>
    <row r="84" spans="1:11" ht="13.5" customHeight="1">
      <c r="A84" s="1"/>
      <c r="B84" s="1"/>
      <c r="C84" s="1"/>
      <c r="D84" s="1"/>
      <c r="E84" s="1"/>
      <c r="F84" s="1"/>
      <c r="G84" s="1"/>
      <c r="H84" s="1"/>
      <c r="I84" s="1"/>
      <c r="J84" s="1"/>
      <c r="K84" s="1"/>
    </row>
    <row r="85" spans="1:11" ht="13.5" customHeight="1">
      <c r="A85" s="1"/>
      <c r="B85" s="1"/>
      <c r="C85" s="1"/>
      <c r="D85" s="1"/>
      <c r="E85" s="1"/>
      <c r="F85" s="1"/>
      <c r="G85" s="1"/>
      <c r="H85" s="1"/>
      <c r="I85" s="1"/>
      <c r="J85" s="1"/>
      <c r="K85" s="1"/>
    </row>
    <row r="86" spans="1:11" ht="13.5" customHeight="1">
      <c r="A86" s="1"/>
      <c r="B86" s="1"/>
      <c r="C86" s="1"/>
      <c r="D86" s="1"/>
      <c r="E86" s="1"/>
      <c r="F86" s="1"/>
      <c r="G86" s="1"/>
      <c r="H86" s="1"/>
      <c r="I86" s="1"/>
      <c r="J86" s="1"/>
      <c r="K86" s="1"/>
    </row>
    <row r="87" spans="1:11" ht="13.5" customHeight="1">
      <c r="A87" s="1"/>
      <c r="B87" s="1"/>
      <c r="C87" s="1"/>
      <c r="D87" s="1"/>
      <c r="E87" s="1"/>
      <c r="F87" s="1"/>
      <c r="G87" s="1"/>
      <c r="H87" s="1"/>
      <c r="I87" s="1"/>
      <c r="J87" s="1"/>
      <c r="K87" s="1"/>
    </row>
    <row r="88" spans="1:11" ht="13.5" customHeight="1">
      <c r="A88" s="1"/>
      <c r="B88" s="1"/>
      <c r="C88" s="1"/>
      <c r="D88" s="1"/>
      <c r="E88" s="1"/>
      <c r="F88" s="1"/>
      <c r="G88" s="1"/>
      <c r="H88" s="1"/>
      <c r="I88" s="1"/>
      <c r="J88" s="1"/>
      <c r="K88" s="1"/>
    </row>
    <row r="89" spans="1:11" ht="13.5" customHeight="1">
      <c r="A89" s="1"/>
      <c r="B89" s="1"/>
      <c r="C89" s="1"/>
      <c r="D89" s="1"/>
      <c r="E89" s="1"/>
      <c r="F89" s="1"/>
      <c r="G89" s="1"/>
      <c r="H89" s="1"/>
      <c r="I89" s="1"/>
      <c r="J89" s="1"/>
      <c r="K89" s="1"/>
    </row>
    <row r="90" spans="1:11" ht="13.5" customHeight="1">
      <c r="A90" s="1"/>
      <c r="B90" s="1"/>
      <c r="C90" s="1"/>
      <c r="D90" s="1"/>
      <c r="E90" s="1"/>
      <c r="F90" s="1"/>
      <c r="G90" s="1"/>
      <c r="H90" s="1"/>
      <c r="I90" s="1"/>
      <c r="J90" s="1"/>
      <c r="K90" s="1"/>
    </row>
    <row r="91" spans="1:11" ht="13.5" customHeight="1">
      <c r="A91" s="1"/>
      <c r="B91" s="1"/>
      <c r="C91" s="1"/>
      <c r="D91" s="1"/>
      <c r="E91" s="1"/>
      <c r="F91" s="1"/>
      <c r="G91" s="1"/>
      <c r="H91" s="1"/>
      <c r="I91" s="1"/>
      <c r="J91" s="1"/>
      <c r="K91" s="1"/>
    </row>
    <row r="92" spans="1:11" ht="13.5" customHeight="1">
      <c r="A92" s="1"/>
      <c r="B92" s="1"/>
      <c r="C92" s="1"/>
      <c r="D92" s="1"/>
      <c r="E92" s="1"/>
      <c r="F92" s="1"/>
      <c r="G92" s="1"/>
      <c r="H92" s="1"/>
      <c r="I92" s="1"/>
      <c r="J92" s="1"/>
      <c r="K92" s="1"/>
    </row>
    <row r="93" spans="1:11" ht="13.5" customHeight="1">
      <c r="A93" s="1"/>
      <c r="B93" s="1"/>
      <c r="C93" s="1"/>
      <c r="D93" s="1"/>
      <c r="E93" s="1"/>
      <c r="F93" s="1"/>
      <c r="G93" s="1"/>
      <c r="H93" s="1"/>
      <c r="I93" s="1"/>
      <c r="J93" s="1"/>
      <c r="K93" s="1"/>
    </row>
    <row r="94" spans="1:11" ht="13.5" customHeight="1">
      <c r="A94" s="1"/>
      <c r="B94" s="1"/>
      <c r="C94" s="1"/>
      <c r="D94" s="1"/>
      <c r="E94" s="1"/>
      <c r="F94" s="1"/>
      <c r="G94" s="1"/>
      <c r="H94" s="1"/>
      <c r="I94" s="1"/>
      <c r="J94" s="1"/>
      <c r="K94" s="1"/>
    </row>
    <row r="95" spans="1:11" ht="13.5" customHeight="1">
      <c r="A95" s="1"/>
      <c r="B95" s="1"/>
      <c r="C95" s="1"/>
      <c r="D95" s="1"/>
      <c r="E95" s="1"/>
      <c r="F95" s="1"/>
      <c r="G95" s="1"/>
      <c r="H95" s="1"/>
      <c r="I95" s="1"/>
      <c r="J95" s="1"/>
      <c r="K95" s="1"/>
    </row>
    <row r="96" spans="1:11" ht="13.5" customHeight="1">
      <c r="A96" s="1"/>
      <c r="B96" s="1"/>
      <c r="C96" s="1"/>
      <c r="D96" s="1"/>
      <c r="E96" s="1"/>
      <c r="F96" s="1"/>
      <c r="G96" s="1"/>
      <c r="H96" s="1"/>
      <c r="I96" s="1"/>
      <c r="J96" s="1"/>
      <c r="K96" s="1"/>
    </row>
    <row r="97" spans="1:11" ht="13.5" customHeight="1">
      <c r="A97" s="1"/>
      <c r="B97" s="1"/>
      <c r="C97" s="1"/>
      <c r="D97" s="1"/>
      <c r="E97" s="1"/>
      <c r="F97" s="1"/>
      <c r="G97" s="1"/>
      <c r="H97" s="1"/>
      <c r="I97" s="1"/>
      <c r="J97" s="1"/>
      <c r="K97" s="1"/>
    </row>
    <row r="98" spans="1:11" ht="13.5" customHeight="1">
      <c r="A98" s="1"/>
      <c r="B98" s="1"/>
      <c r="C98" s="1"/>
      <c r="D98" s="1"/>
      <c r="E98" s="1"/>
      <c r="F98" s="1"/>
      <c r="G98" s="1"/>
      <c r="H98" s="1"/>
      <c r="I98" s="1"/>
      <c r="J98" s="1"/>
      <c r="K98" s="1"/>
    </row>
    <row r="99" spans="1:11" ht="13.5" customHeight="1">
      <c r="A99" s="1"/>
      <c r="B99" s="1"/>
      <c r="C99" s="1"/>
      <c r="D99" s="1"/>
      <c r="E99" s="1"/>
      <c r="F99" s="1"/>
      <c r="G99" s="1"/>
      <c r="H99" s="1"/>
      <c r="I99" s="1"/>
      <c r="J99" s="1"/>
      <c r="K99" s="1"/>
    </row>
    <row r="100" spans="1:11" ht="13.5" customHeight="1">
      <c r="A100" s="1"/>
      <c r="B100" s="1"/>
      <c r="C100" s="1"/>
      <c r="D100" s="1"/>
      <c r="E100" s="1"/>
      <c r="F100" s="1"/>
      <c r="G100" s="1"/>
      <c r="H100" s="1"/>
      <c r="I100" s="1"/>
      <c r="J100" s="1"/>
      <c r="K100" s="1"/>
    </row>
    <row r="101" spans="1:11" ht="13.5" customHeight="1">
      <c r="A101" s="1"/>
      <c r="B101" s="1"/>
      <c r="C101" s="1"/>
      <c r="D101" s="1"/>
      <c r="E101" s="1"/>
      <c r="F101" s="1"/>
      <c r="G101" s="1"/>
      <c r="H101" s="1"/>
      <c r="I101" s="1"/>
      <c r="J101" s="1"/>
      <c r="K101" s="1"/>
    </row>
    <row r="102" spans="1:11" ht="13.5" customHeight="1">
      <c r="A102" s="1"/>
      <c r="B102" s="1"/>
      <c r="C102" s="1"/>
      <c r="D102" s="1"/>
      <c r="E102" s="1"/>
      <c r="F102" s="1"/>
      <c r="G102" s="1"/>
      <c r="H102" s="1"/>
      <c r="I102" s="1"/>
      <c r="J102" s="1"/>
      <c r="K102" s="1"/>
    </row>
    <row r="103" spans="1:11" ht="13.5" customHeight="1">
      <c r="A103" s="1"/>
      <c r="B103" s="1"/>
      <c r="C103" s="1"/>
      <c r="D103" s="1"/>
      <c r="E103" s="1"/>
      <c r="F103" s="1"/>
      <c r="G103" s="1"/>
      <c r="H103" s="1"/>
      <c r="I103" s="1"/>
      <c r="J103" s="1"/>
      <c r="K103" s="1"/>
    </row>
    <row r="104" spans="1:11" ht="13.5" customHeight="1">
      <c r="A104" s="1"/>
      <c r="B104" s="1"/>
      <c r="C104" s="1"/>
      <c r="D104" s="1"/>
      <c r="E104" s="1"/>
      <c r="F104" s="1"/>
      <c r="G104" s="1"/>
      <c r="H104" s="1"/>
      <c r="I104" s="1"/>
      <c r="J104" s="1"/>
      <c r="K104" s="1"/>
    </row>
    <row r="105" spans="1:11" ht="13.5" customHeight="1">
      <c r="A105" s="1"/>
      <c r="B105" s="1"/>
      <c r="C105" s="1"/>
      <c r="D105" s="1"/>
      <c r="E105" s="1"/>
      <c r="F105" s="1"/>
      <c r="G105" s="1"/>
      <c r="H105" s="1"/>
      <c r="I105" s="1"/>
      <c r="J105" s="1"/>
      <c r="K105" s="1"/>
    </row>
    <row r="106" spans="1:11" ht="13.5" customHeight="1">
      <c r="A106" s="1"/>
      <c r="B106" s="1"/>
      <c r="C106" s="1"/>
      <c r="D106" s="1"/>
      <c r="E106" s="1"/>
      <c r="F106" s="1"/>
      <c r="G106" s="1"/>
      <c r="H106" s="1"/>
      <c r="I106" s="1"/>
      <c r="J106" s="1"/>
      <c r="K106" s="1"/>
    </row>
    <row r="107" spans="1:11" ht="13.5" customHeight="1">
      <c r="A107" s="1"/>
      <c r="B107" s="1"/>
      <c r="C107" s="1"/>
      <c r="D107" s="1"/>
      <c r="E107" s="1"/>
      <c r="F107" s="1"/>
      <c r="G107" s="1"/>
      <c r="H107" s="1"/>
      <c r="I107" s="1"/>
      <c r="J107" s="1"/>
      <c r="K107" s="1"/>
    </row>
    <row r="108" spans="1:11" ht="13.5" customHeight="1">
      <c r="A108" s="1"/>
      <c r="B108" s="1"/>
      <c r="C108" s="1"/>
      <c r="D108" s="1"/>
      <c r="E108" s="1"/>
      <c r="F108" s="1"/>
      <c r="G108" s="1"/>
      <c r="H108" s="1"/>
      <c r="I108" s="1"/>
      <c r="J108" s="1"/>
      <c r="K108" s="1"/>
    </row>
    <row r="109" spans="1:11" ht="13.5" customHeight="1">
      <c r="A109" s="1"/>
      <c r="B109" s="1"/>
      <c r="C109" s="1"/>
      <c r="D109" s="1"/>
      <c r="E109" s="1"/>
      <c r="F109" s="1"/>
      <c r="G109" s="1"/>
      <c r="H109" s="1"/>
      <c r="I109" s="1"/>
      <c r="J109" s="1"/>
      <c r="K109" s="1"/>
    </row>
    <row r="110" spans="1:11" ht="13.5" customHeight="1">
      <c r="A110" s="1"/>
      <c r="B110" s="1"/>
      <c r="C110" s="1"/>
      <c r="D110" s="1"/>
      <c r="E110" s="1"/>
      <c r="F110" s="1"/>
      <c r="G110" s="1"/>
      <c r="H110" s="1"/>
      <c r="I110" s="1"/>
      <c r="J110" s="1"/>
      <c r="K110" s="1"/>
    </row>
    <row r="111" spans="1:11" ht="13.5" customHeight="1">
      <c r="A111" s="1"/>
      <c r="B111" s="1"/>
      <c r="C111" s="1"/>
      <c r="D111" s="1"/>
      <c r="E111" s="1"/>
      <c r="F111" s="1"/>
      <c r="G111" s="1"/>
      <c r="H111" s="1"/>
      <c r="I111" s="1"/>
      <c r="J111" s="1"/>
      <c r="K111" s="1"/>
    </row>
  </sheetData>
  <mergeCells count="74">
    <mergeCell ref="K18:L18"/>
    <mergeCell ref="B19:J19"/>
    <mergeCell ref="K19:L19"/>
    <mergeCell ref="D18:E18"/>
    <mergeCell ref="K15:L15"/>
    <mergeCell ref="B16:C16"/>
    <mergeCell ref="K16:L16"/>
    <mergeCell ref="B17:C17"/>
    <mergeCell ref="K17:L17"/>
    <mergeCell ref="D15:E15"/>
    <mergeCell ref="D16:E16"/>
    <mergeCell ref="D17:E17"/>
    <mergeCell ref="F15:H15"/>
    <mergeCell ref="I15:J15"/>
    <mergeCell ref="I16:J16"/>
    <mergeCell ref="I17:J17"/>
    <mergeCell ref="K10:L10"/>
    <mergeCell ref="B10:I10"/>
    <mergeCell ref="K31:L31"/>
    <mergeCell ref="B11:I11"/>
    <mergeCell ref="D23:J23"/>
    <mergeCell ref="K23:L23"/>
    <mergeCell ref="D24:J24"/>
    <mergeCell ref="K24:L24"/>
    <mergeCell ref="B27:C27"/>
    <mergeCell ref="D27:J27"/>
    <mergeCell ref="K27:L27"/>
    <mergeCell ref="B28:J28"/>
    <mergeCell ref="K28:L28"/>
    <mergeCell ref="K11:L11"/>
    <mergeCell ref="K26:L26"/>
    <mergeCell ref="K25:L25"/>
    <mergeCell ref="B5:C6"/>
    <mergeCell ref="D5:E6"/>
    <mergeCell ref="F5:J5"/>
    <mergeCell ref="B8:I8"/>
    <mergeCell ref="B31:C31"/>
    <mergeCell ref="D31:J31"/>
    <mergeCell ref="B26:C26"/>
    <mergeCell ref="D26:J26"/>
    <mergeCell ref="B25:C25"/>
    <mergeCell ref="D25:J25"/>
    <mergeCell ref="B15:C15"/>
    <mergeCell ref="B18:C18"/>
    <mergeCell ref="I18:J18"/>
    <mergeCell ref="K8:L8"/>
    <mergeCell ref="B9:I9"/>
    <mergeCell ref="K9:L9"/>
    <mergeCell ref="D7:E7"/>
    <mergeCell ref="K7:L7"/>
    <mergeCell ref="B7:C7"/>
    <mergeCell ref="B1:L1"/>
    <mergeCell ref="K5:L6"/>
    <mergeCell ref="B35:C35"/>
    <mergeCell ref="D35:J35"/>
    <mergeCell ref="K35:L35"/>
    <mergeCell ref="D33:J33"/>
    <mergeCell ref="K33:L33"/>
    <mergeCell ref="B34:C34"/>
    <mergeCell ref="D34:J34"/>
    <mergeCell ref="K34:L34"/>
    <mergeCell ref="B32:C32"/>
    <mergeCell ref="D32:J32"/>
    <mergeCell ref="K32:L32"/>
    <mergeCell ref="B33:C33"/>
    <mergeCell ref="B23:C23"/>
    <mergeCell ref="B24:C24"/>
    <mergeCell ref="J42:L42"/>
    <mergeCell ref="B36:C36"/>
    <mergeCell ref="D36:J36"/>
    <mergeCell ref="K36:L36"/>
    <mergeCell ref="J39:L39"/>
    <mergeCell ref="J40:L40"/>
    <mergeCell ref="J41:L41"/>
  </mergeCells>
  <phoneticPr fontId="23" type="noConversion"/>
  <dataValidations count="2">
    <dataValidation type="list" allowBlank="1" showErrorMessage="1" sqref="D33" xr:uid="{00000000-0002-0000-0100-000001000000}">
      <formula1>#REF!</formula1>
    </dataValidation>
    <dataValidation type="list" allowBlank="1" showErrorMessage="1" sqref="D34:D36" xr:uid="{00000000-0002-0000-0100-000002000000}">
      <formula1>#REF!</formula1>
    </dataValidation>
  </dataValidations>
  <pageMargins left="0.69972223043441772" right="0.69972223043441772" top="0.75" bottom="0.75" header="0" footer="0"/>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52"/>
  <sheetViews>
    <sheetView showGridLines="0" view="pageBreakPreview" topLeftCell="A29" zoomScale="115" zoomScaleNormal="115" zoomScaleSheetLayoutView="115" workbookViewId="0">
      <selection activeCell="B49" sqref="B49:H52"/>
    </sheetView>
  </sheetViews>
  <sheetFormatPr defaultColWidth="14.33203125" defaultRowHeight="15" customHeight="1"/>
  <cols>
    <col min="1" max="1" width="2.33203125" customWidth="1"/>
    <col min="2" max="2" width="26.109375" customWidth="1"/>
    <col min="3" max="3" width="19" customWidth="1"/>
    <col min="4" max="4" width="28" customWidth="1"/>
    <col min="5" max="5" width="55.88671875" customWidth="1"/>
    <col min="6" max="7" width="9.33203125" customWidth="1"/>
    <col min="8" max="8" width="26.109375" customWidth="1"/>
    <col min="9" max="9" width="9" customWidth="1"/>
  </cols>
  <sheetData>
    <row r="1" spans="1:9" ht="13.5" customHeight="1">
      <c r="A1" s="1"/>
      <c r="B1" s="69" t="s">
        <v>47</v>
      </c>
      <c r="C1" s="69"/>
      <c r="D1" s="69"/>
      <c r="E1" s="69"/>
      <c r="F1" s="69"/>
      <c r="G1" s="69"/>
      <c r="H1" s="69"/>
      <c r="I1" s="29"/>
    </row>
    <row r="2" spans="1:9" ht="13.5" customHeight="1">
      <c r="A2" s="1"/>
      <c r="B2" s="69"/>
      <c r="C2" s="69"/>
      <c r="D2" s="69"/>
      <c r="E2" s="69"/>
      <c r="F2" s="69"/>
      <c r="G2" s="69"/>
      <c r="H2" s="69"/>
      <c r="I2" s="29"/>
    </row>
    <row r="3" spans="1:9" ht="48" customHeight="1">
      <c r="A3" s="1"/>
      <c r="B3" s="221" t="s">
        <v>48</v>
      </c>
      <c r="C3" s="195"/>
      <c r="D3" s="195"/>
      <c r="E3" s="222"/>
      <c r="F3" s="70" t="s">
        <v>49</v>
      </c>
      <c r="G3" s="71" t="s">
        <v>50</v>
      </c>
      <c r="H3" s="219" t="s">
        <v>51</v>
      </c>
      <c r="I3" s="29"/>
    </row>
    <row r="4" spans="1:9" ht="21.75" customHeight="1">
      <c r="A4" s="1"/>
      <c r="B4" s="72" t="s">
        <v>52</v>
      </c>
      <c r="C4" s="73" t="s">
        <v>53</v>
      </c>
      <c r="D4" s="73" t="s">
        <v>54</v>
      </c>
      <c r="E4" s="74" t="s">
        <v>55</v>
      </c>
      <c r="F4" s="75" t="s">
        <v>72</v>
      </c>
      <c r="G4" s="76" t="s">
        <v>56</v>
      </c>
      <c r="H4" s="220"/>
      <c r="I4" s="29"/>
    </row>
    <row r="5" spans="1:9" ht="19.5" customHeight="1">
      <c r="A5" s="77"/>
      <c r="B5" s="103"/>
      <c r="C5" s="103"/>
      <c r="D5" s="103"/>
      <c r="E5" s="103"/>
      <c r="F5" s="103"/>
      <c r="G5" s="104"/>
      <c r="H5" s="104"/>
      <c r="I5" s="77"/>
    </row>
    <row r="6" spans="1:9" ht="19.5" customHeight="1">
      <c r="A6" s="77"/>
      <c r="B6" s="103"/>
      <c r="C6" s="103"/>
      <c r="D6" s="103"/>
      <c r="E6" s="103"/>
      <c r="F6" s="103"/>
      <c r="G6" s="104"/>
      <c r="H6" s="104"/>
      <c r="I6" s="77"/>
    </row>
    <row r="7" spans="1:9" ht="19.5" customHeight="1">
      <c r="A7" s="77"/>
      <c r="B7" s="103"/>
      <c r="C7" s="103"/>
      <c r="D7" s="103"/>
      <c r="E7" s="103"/>
      <c r="F7" s="103"/>
      <c r="G7" s="104"/>
      <c r="H7" s="104"/>
      <c r="I7" s="77"/>
    </row>
    <row r="8" spans="1:9" ht="19.5" customHeight="1">
      <c r="A8" s="77"/>
      <c r="B8" s="103"/>
      <c r="C8" s="103"/>
      <c r="D8" s="103"/>
      <c r="E8" s="103"/>
      <c r="F8" s="103"/>
      <c r="G8" s="104"/>
      <c r="H8" s="104"/>
      <c r="I8" s="77"/>
    </row>
    <row r="9" spans="1:9" ht="19.5" customHeight="1">
      <c r="A9" s="1"/>
      <c r="B9" s="103"/>
      <c r="C9" s="103"/>
      <c r="D9" s="103"/>
      <c r="E9" s="103"/>
      <c r="F9" s="105"/>
      <c r="G9" s="104"/>
      <c r="H9" s="104"/>
      <c r="I9" s="29"/>
    </row>
    <row r="10" spans="1:9" ht="19.5" customHeight="1">
      <c r="A10" s="1"/>
      <c r="B10" s="103"/>
      <c r="C10" s="103"/>
      <c r="D10" s="103"/>
      <c r="E10" s="103"/>
      <c r="F10" s="105"/>
      <c r="G10" s="104"/>
      <c r="H10" s="104"/>
      <c r="I10" s="29"/>
    </row>
    <row r="11" spans="1:9" ht="19.5" customHeight="1">
      <c r="A11" s="1"/>
      <c r="B11" s="103"/>
      <c r="C11" s="103"/>
      <c r="D11" s="103"/>
      <c r="E11" s="103"/>
      <c r="F11" s="105"/>
      <c r="G11" s="104"/>
      <c r="H11" s="104"/>
      <c r="I11" s="29"/>
    </row>
    <row r="12" spans="1:9" ht="19.5" customHeight="1">
      <c r="A12" s="1"/>
      <c r="B12" s="103"/>
      <c r="C12" s="103"/>
      <c r="D12" s="103"/>
      <c r="E12" s="103"/>
      <c r="F12" s="105"/>
      <c r="G12" s="104"/>
      <c r="H12" s="104"/>
      <c r="I12" s="29"/>
    </row>
    <row r="13" spans="1:9" ht="19.5" customHeight="1">
      <c r="A13" s="1"/>
      <c r="B13" s="103"/>
      <c r="C13" s="103"/>
      <c r="D13" s="103"/>
      <c r="E13" s="103"/>
      <c r="F13" s="105"/>
      <c r="G13" s="104"/>
      <c r="H13" s="104"/>
      <c r="I13" s="29"/>
    </row>
    <row r="14" spans="1:9" ht="19.5" customHeight="1">
      <c r="A14" s="78"/>
      <c r="B14" s="103"/>
      <c r="C14" s="103"/>
      <c r="D14" s="106"/>
      <c r="E14" s="103"/>
      <c r="F14" s="103"/>
      <c r="G14" s="104"/>
      <c r="H14" s="104"/>
      <c r="I14" s="78"/>
    </row>
    <row r="15" spans="1:9" ht="19.5" customHeight="1">
      <c r="A15" s="78"/>
      <c r="B15" s="103"/>
      <c r="C15" s="103"/>
      <c r="D15" s="106"/>
      <c r="E15" s="103"/>
      <c r="F15" s="103"/>
      <c r="G15" s="104"/>
      <c r="H15" s="104"/>
      <c r="I15" s="78"/>
    </row>
    <row r="16" spans="1:9" s="1" customFormat="1" ht="19.5" customHeight="1">
      <c r="A16" s="78"/>
      <c r="B16" s="103"/>
      <c r="C16" s="103"/>
      <c r="D16" s="106"/>
      <c r="E16" s="103"/>
      <c r="F16" s="103"/>
      <c r="G16" s="104"/>
      <c r="H16" s="104"/>
      <c r="I16" s="78"/>
    </row>
    <row r="17" spans="1:9" s="1" customFormat="1" ht="19.5" customHeight="1">
      <c r="A17" s="78"/>
      <c r="B17" s="103"/>
      <c r="C17" s="103"/>
      <c r="D17" s="106"/>
      <c r="E17" s="103"/>
      <c r="F17" s="103"/>
      <c r="G17" s="104"/>
      <c r="H17" s="104"/>
      <c r="I17" s="78"/>
    </row>
    <row r="18" spans="1:9" s="1" customFormat="1" ht="19.5" customHeight="1">
      <c r="A18" s="78"/>
      <c r="B18" s="106"/>
      <c r="C18" s="106"/>
      <c r="D18" s="106"/>
      <c r="E18" s="103"/>
      <c r="F18" s="103"/>
      <c r="G18" s="104"/>
      <c r="H18" s="104"/>
      <c r="I18" s="78"/>
    </row>
    <row r="19" spans="1:9" ht="19.5" customHeight="1">
      <c r="A19" s="78"/>
      <c r="B19" s="106"/>
      <c r="C19" s="106"/>
      <c r="D19" s="106"/>
      <c r="E19" s="103"/>
      <c r="F19" s="103"/>
      <c r="G19" s="104"/>
      <c r="H19" s="104"/>
      <c r="I19" s="78"/>
    </row>
    <row r="20" spans="1:9" ht="19.5" customHeight="1">
      <c r="A20" s="78"/>
      <c r="B20" s="106"/>
      <c r="C20" s="106"/>
      <c r="D20" s="106"/>
      <c r="E20" s="103"/>
      <c r="F20" s="103"/>
      <c r="G20" s="104"/>
      <c r="H20" s="104"/>
      <c r="I20" s="78"/>
    </row>
    <row r="21" spans="1:9" ht="19.5" customHeight="1">
      <c r="A21" s="78"/>
      <c r="B21" s="106"/>
      <c r="C21" s="106"/>
      <c r="D21" s="106"/>
      <c r="E21" s="103"/>
      <c r="F21" s="103"/>
      <c r="G21" s="104"/>
      <c r="H21" s="104"/>
      <c r="I21" s="78"/>
    </row>
    <row r="22" spans="1:9" ht="19.5" customHeight="1">
      <c r="A22" s="78"/>
      <c r="B22" s="106"/>
      <c r="C22" s="106"/>
      <c r="D22" s="106"/>
      <c r="E22" s="103"/>
      <c r="F22" s="103"/>
      <c r="G22" s="104"/>
      <c r="H22" s="104"/>
      <c r="I22" s="78"/>
    </row>
    <row r="23" spans="1:9" ht="19.5" customHeight="1">
      <c r="A23" s="78"/>
      <c r="B23" s="106"/>
      <c r="C23" s="106"/>
      <c r="D23" s="106"/>
      <c r="E23" s="106"/>
      <c r="F23" s="103"/>
      <c r="G23" s="104"/>
      <c r="H23" s="104"/>
      <c r="I23" s="78"/>
    </row>
    <row r="24" spans="1:9" ht="19.5" customHeight="1">
      <c r="A24" s="78"/>
      <c r="B24" s="106"/>
      <c r="C24" s="106"/>
      <c r="D24" s="106"/>
      <c r="E24" s="103"/>
      <c r="F24" s="103"/>
      <c r="G24" s="104"/>
      <c r="H24" s="104"/>
      <c r="I24" s="78"/>
    </row>
    <row r="25" spans="1:9" ht="19.5" customHeight="1">
      <c r="A25" s="78"/>
      <c r="B25" s="106"/>
      <c r="C25" s="106"/>
      <c r="D25" s="106"/>
      <c r="E25" s="103"/>
      <c r="F25" s="103"/>
      <c r="G25" s="104"/>
      <c r="H25" s="104"/>
      <c r="I25" s="78"/>
    </row>
    <row r="26" spans="1:9" ht="19.5" customHeight="1">
      <c r="A26" s="1"/>
      <c r="B26" s="106"/>
      <c r="C26" s="106"/>
      <c r="D26" s="106"/>
      <c r="E26" s="103"/>
      <c r="F26" s="103"/>
      <c r="G26" s="104"/>
      <c r="H26" s="104"/>
      <c r="I26" s="1"/>
    </row>
    <row r="27" spans="1:9" ht="19.5" customHeight="1">
      <c r="A27" s="1"/>
      <c r="B27" s="106"/>
      <c r="C27" s="106"/>
      <c r="D27" s="106"/>
      <c r="E27" s="103"/>
      <c r="F27" s="103"/>
      <c r="G27" s="104"/>
      <c r="H27" s="104"/>
      <c r="I27" s="1"/>
    </row>
    <row r="28" spans="1:9" ht="19.5" customHeight="1">
      <c r="A28" s="1"/>
      <c r="B28" s="106"/>
      <c r="C28" s="106"/>
      <c r="D28" s="106"/>
      <c r="E28" s="103"/>
      <c r="F28" s="103"/>
      <c r="G28" s="104"/>
      <c r="H28" s="104"/>
      <c r="I28" s="1"/>
    </row>
    <row r="29" spans="1:9" ht="19.5" customHeight="1">
      <c r="A29" s="1"/>
      <c r="B29" s="106"/>
      <c r="C29" s="106"/>
      <c r="D29" s="106"/>
      <c r="E29" s="103"/>
      <c r="F29" s="103"/>
      <c r="G29" s="104"/>
      <c r="H29" s="104"/>
      <c r="I29" s="1"/>
    </row>
    <row r="30" spans="1:9" ht="19.5" customHeight="1">
      <c r="A30" s="1"/>
      <c r="B30" s="106"/>
      <c r="C30" s="106"/>
      <c r="D30" s="106"/>
      <c r="E30" s="103"/>
      <c r="F30" s="103"/>
      <c r="G30" s="104"/>
      <c r="H30" s="104"/>
      <c r="I30" s="1"/>
    </row>
    <row r="31" spans="1:9" ht="19.5" customHeight="1">
      <c r="A31" s="1"/>
      <c r="B31" s="106"/>
      <c r="C31" s="106"/>
      <c r="D31" s="106"/>
      <c r="E31" s="103"/>
      <c r="F31" s="103"/>
      <c r="G31" s="104"/>
      <c r="H31" s="104"/>
      <c r="I31" s="1"/>
    </row>
    <row r="32" spans="1:9" ht="19.5" customHeight="1">
      <c r="A32" s="1"/>
      <c r="B32" s="106"/>
      <c r="C32" s="106"/>
      <c r="D32" s="106"/>
      <c r="E32" s="103"/>
      <c r="F32" s="103"/>
      <c r="G32" s="104"/>
      <c r="H32" s="104"/>
      <c r="I32" s="1"/>
    </row>
    <row r="33" spans="1:9" ht="19.5" customHeight="1">
      <c r="A33" s="1"/>
      <c r="B33" s="106"/>
      <c r="C33" s="106"/>
      <c r="D33" s="106"/>
      <c r="E33" s="103"/>
      <c r="F33" s="103"/>
      <c r="G33" s="104"/>
      <c r="H33" s="104"/>
      <c r="I33" s="1"/>
    </row>
    <row r="34" spans="1:9" ht="19.5" customHeight="1">
      <c r="A34" s="1"/>
      <c r="B34" s="106"/>
      <c r="C34" s="106"/>
      <c r="D34" s="106"/>
      <c r="E34" s="103"/>
      <c r="F34" s="103"/>
      <c r="G34" s="104"/>
      <c r="H34" s="104"/>
      <c r="I34" s="1"/>
    </row>
    <row r="35" spans="1:9" ht="19.5" customHeight="1">
      <c r="A35" s="1"/>
      <c r="B35" s="106"/>
      <c r="C35" s="106"/>
      <c r="D35" s="106"/>
      <c r="E35" s="103"/>
      <c r="F35" s="103"/>
      <c r="G35" s="104"/>
      <c r="H35" s="104"/>
      <c r="I35" s="1"/>
    </row>
    <row r="36" spans="1:9" ht="19.5" customHeight="1">
      <c r="A36" s="1"/>
      <c r="B36" s="106"/>
      <c r="C36" s="106"/>
      <c r="D36" s="106"/>
      <c r="E36" s="103"/>
      <c r="F36" s="103"/>
      <c r="G36" s="104"/>
      <c r="H36" s="104"/>
      <c r="I36" s="1"/>
    </row>
    <row r="37" spans="1:9" ht="19.5" customHeight="1">
      <c r="A37" s="1"/>
      <c r="B37" s="106"/>
      <c r="C37" s="106"/>
      <c r="D37" s="106"/>
      <c r="E37" s="103"/>
      <c r="F37" s="103"/>
      <c r="G37" s="104"/>
      <c r="H37" s="104"/>
      <c r="I37" s="1"/>
    </row>
    <row r="38" spans="1:9" ht="19.5" customHeight="1">
      <c r="A38" s="1"/>
      <c r="B38" s="106"/>
      <c r="C38" s="106"/>
      <c r="D38" s="106"/>
      <c r="E38" s="103"/>
      <c r="F38" s="103"/>
      <c r="G38" s="104"/>
      <c r="H38" s="104"/>
      <c r="I38" s="1"/>
    </row>
    <row r="39" spans="1:9" ht="19.5" customHeight="1">
      <c r="A39" s="1"/>
      <c r="B39" s="106"/>
      <c r="C39" s="106"/>
      <c r="D39" s="106"/>
      <c r="E39" s="103"/>
      <c r="F39" s="103"/>
      <c r="G39" s="104"/>
      <c r="H39" s="104"/>
      <c r="I39" s="1"/>
    </row>
    <row r="40" spans="1:9" ht="19.5" customHeight="1">
      <c r="A40" s="1"/>
      <c r="B40" s="106"/>
      <c r="C40" s="106"/>
      <c r="D40" s="106"/>
      <c r="E40" s="103"/>
      <c r="F40" s="103"/>
      <c r="G40" s="104"/>
      <c r="H40" s="104"/>
      <c r="I40" s="1"/>
    </row>
    <row r="41" spans="1:9" ht="19.5" customHeight="1">
      <c r="A41" s="1"/>
      <c r="B41" s="106"/>
      <c r="C41" s="106"/>
      <c r="D41" s="106"/>
      <c r="E41" s="103"/>
      <c r="F41" s="103"/>
      <c r="G41" s="104"/>
      <c r="H41" s="104"/>
      <c r="I41" s="1"/>
    </row>
    <row r="42" spans="1:9" ht="19.5" customHeight="1">
      <c r="A42" s="1"/>
      <c r="B42" s="106"/>
      <c r="C42" s="106"/>
      <c r="D42" s="106"/>
      <c r="E42" s="103"/>
      <c r="F42" s="103"/>
      <c r="G42" s="104"/>
      <c r="H42" s="104"/>
      <c r="I42" s="1"/>
    </row>
    <row r="43" spans="1:9" ht="19.5" customHeight="1">
      <c r="A43" s="1"/>
      <c r="B43" s="106"/>
      <c r="C43" s="106"/>
      <c r="D43" s="106"/>
      <c r="E43" s="103"/>
      <c r="F43" s="103"/>
      <c r="G43" s="104"/>
      <c r="H43" s="104"/>
      <c r="I43" s="1"/>
    </row>
    <row r="44" spans="1:9" ht="19.5" customHeight="1">
      <c r="A44" s="1"/>
      <c r="B44" s="106"/>
      <c r="C44" s="106"/>
      <c r="D44" s="106"/>
      <c r="E44" s="103"/>
      <c r="F44" s="103"/>
      <c r="G44" s="104"/>
      <c r="H44" s="104"/>
      <c r="I44" s="1"/>
    </row>
    <row r="45" spans="1:9" ht="19.5" customHeight="1">
      <c r="A45" s="1"/>
      <c r="B45" s="106"/>
      <c r="C45" s="106"/>
      <c r="D45" s="106"/>
      <c r="E45" s="103"/>
      <c r="F45" s="103"/>
      <c r="G45" s="104"/>
      <c r="H45" s="104"/>
      <c r="I45" s="1"/>
    </row>
    <row r="46" spans="1:9" ht="19.5" customHeight="1">
      <c r="A46" s="1"/>
      <c r="B46" s="106"/>
      <c r="C46" s="106"/>
      <c r="D46" s="106"/>
      <c r="E46" s="103"/>
      <c r="F46" s="103"/>
      <c r="G46" s="104"/>
      <c r="H46" s="104"/>
      <c r="I46" s="1"/>
    </row>
    <row r="47" spans="1:9" ht="19.5" customHeight="1">
      <c r="A47" s="1"/>
      <c r="B47" s="106"/>
      <c r="C47" s="106"/>
      <c r="D47" s="106"/>
      <c r="E47" s="103"/>
      <c r="F47" s="103"/>
      <c r="G47" s="104"/>
      <c r="H47" s="104"/>
      <c r="I47" s="1"/>
    </row>
    <row r="48" spans="1:9" ht="19.5" customHeight="1">
      <c r="A48" s="1"/>
      <c r="B48" s="106"/>
      <c r="C48" s="106"/>
      <c r="D48" s="106"/>
      <c r="E48" s="103"/>
      <c r="F48" s="103"/>
      <c r="G48" s="104"/>
      <c r="H48" s="104"/>
      <c r="I48" s="1"/>
    </row>
    <row r="49" spans="1:9" ht="19.5" customHeight="1">
      <c r="A49" s="1"/>
      <c r="B49" s="106"/>
      <c r="C49" s="106"/>
      <c r="D49" s="106"/>
      <c r="E49" s="103"/>
      <c r="F49" s="103"/>
      <c r="G49" s="104"/>
      <c r="H49" s="104"/>
      <c r="I49" s="1"/>
    </row>
    <row r="50" spans="1:9" ht="19.5" customHeight="1">
      <c r="A50" s="1"/>
      <c r="B50" s="106"/>
      <c r="C50" s="106"/>
      <c r="D50" s="106"/>
      <c r="E50" s="103"/>
      <c r="F50" s="103"/>
      <c r="G50" s="104"/>
      <c r="H50" s="104"/>
      <c r="I50" s="1"/>
    </row>
    <row r="51" spans="1:9" ht="19.5" customHeight="1">
      <c r="A51" s="1"/>
      <c r="B51" s="106"/>
      <c r="C51" s="106"/>
      <c r="D51" s="106"/>
      <c r="E51" s="103"/>
      <c r="F51" s="103"/>
      <c r="G51" s="104"/>
      <c r="H51" s="104"/>
      <c r="I51" s="1"/>
    </row>
    <row r="52" spans="1:9" ht="19.5" customHeight="1">
      <c r="A52" s="1"/>
      <c r="B52" s="106"/>
      <c r="C52" s="106"/>
      <c r="D52" s="106"/>
      <c r="E52" s="103"/>
      <c r="F52" s="103"/>
      <c r="G52" s="104"/>
      <c r="H52" s="104"/>
      <c r="I52" s="1"/>
    </row>
  </sheetData>
  <mergeCells count="2">
    <mergeCell ref="H3:H4"/>
    <mergeCell ref="B3:E3"/>
  </mergeCells>
  <phoneticPr fontId="23" type="noConversion"/>
  <conditionalFormatting sqref="B6:C9 B10:B17">
    <cfRule type="expression" dxfId="33" priority="48" stopIfTrue="1">
      <formula>#REF!=1</formula>
    </cfRule>
    <cfRule type="expression" dxfId="32" priority="49" stopIfTrue="1">
      <formula>#REF!=1</formula>
    </cfRule>
  </conditionalFormatting>
  <conditionalFormatting sqref="B5:E5 F5:H24 D6 D7:E8 G25:H30 F25:F52 H31 G32:H52">
    <cfRule type="expression" dxfId="31" priority="52" stopIfTrue="1">
      <formula>#REF!=1</formula>
    </cfRule>
  </conditionalFormatting>
  <conditionalFormatting sqref="B5:E5 F5:H24 D6:E8 G25:H30 F25:F52 H31 G32:H52">
    <cfRule type="expression" dxfId="30" priority="53" stopIfTrue="1">
      <formula>#REF!=1</formula>
    </cfRule>
  </conditionalFormatting>
  <conditionalFormatting sqref="B6:E6 B7:F13 B14:C17 G5:H17 F6:F17 F18:H18 G19:H30 H31 G32:H52 B5:F5 F19:F52">
    <cfRule type="expression" dxfId="29" priority="50" stopIfTrue="1">
      <formula>#REF!=1</formula>
    </cfRule>
  </conditionalFormatting>
  <conditionalFormatting sqref="C11:C17">
    <cfRule type="expression" dxfId="28" priority="46" stopIfTrue="1">
      <formula>#REF!=1</formula>
    </cfRule>
    <cfRule type="expression" dxfId="27" priority="47" stopIfTrue="1">
      <formula>#REF!=1</formula>
    </cfRule>
  </conditionalFormatting>
  <conditionalFormatting sqref="D9:F9 C10:F10 D11:F13 G5:H30 H31 G32:H52">
    <cfRule type="expression" dxfId="26" priority="45" stopIfTrue="1">
      <formula>#REF!=1</formula>
    </cfRule>
  </conditionalFormatting>
  <conditionalFormatting sqref="D9:F9 C10:F10 D11:F13">
    <cfRule type="expression" dxfId="25" priority="44" stopIfTrue="1">
      <formula>#REF!=1</formula>
    </cfRule>
  </conditionalFormatting>
  <conditionalFormatting sqref="E6">
    <cfRule type="expression" dxfId="24" priority="59" stopIfTrue="1">
      <formula>#REF!=1</formula>
    </cfRule>
  </conditionalFormatting>
  <conditionalFormatting sqref="F5:F52 F32:H52">
    <cfRule type="expression" dxfId="23" priority="56" stopIfTrue="1">
      <formula>#REF!=1</formula>
    </cfRule>
    <cfRule type="expression" dxfId="22" priority="55" stopIfTrue="1">
      <formula>#REF!=1</formula>
    </cfRule>
    <cfRule type="expression" dxfId="21" priority="54" stopIfTrue="1">
      <formula>#REF!=1</formula>
    </cfRule>
  </conditionalFormatting>
  <conditionalFormatting sqref="F9:F13">
    <cfRule type="expression" dxfId="20" priority="41" stopIfTrue="1">
      <formula>#REF!=1</formula>
    </cfRule>
    <cfRule type="expression" dxfId="19" priority="42" stopIfTrue="1">
      <formula>#REF!=1</formula>
    </cfRule>
    <cfRule type="expression" dxfId="18" priority="43" stopIfTrue="1">
      <formula>#REF!=1</formula>
    </cfRule>
  </conditionalFormatting>
  <conditionalFormatting sqref="F31">
    <cfRule type="expression" dxfId="17" priority="69" stopIfTrue="1">
      <formula>#REF!=1</formula>
    </cfRule>
    <cfRule type="expression" dxfId="16" priority="71" stopIfTrue="1">
      <formula>#REF!=1</formula>
    </cfRule>
  </conditionalFormatting>
  <conditionalFormatting sqref="F31:G31">
    <cfRule type="expression" dxfId="15" priority="70" stopIfTrue="1">
      <formula>#REF!=1</formula>
    </cfRule>
  </conditionalFormatting>
  <conditionalFormatting sqref="G31">
    <cfRule type="expression" dxfId="14" priority="82" stopIfTrue="1">
      <formula>#REF!=1</formula>
    </cfRule>
    <cfRule type="expression" dxfId="13" priority="73" stopIfTrue="1">
      <formula>#REF!=1</formula>
    </cfRule>
    <cfRule type="expression" dxfId="12" priority="74" stopIfTrue="1">
      <formula>#REF!=1</formula>
    </cfRule>
    <cfRule type="expression" dxfId="11" priority="75" stopIfTrue="1">
      <formula>#REF!=1</formula>
    </cfRule>
    <cfRule type="expression" dxfId="10" priority="76" stopIfTrue="1">
      <formula>#REF!=1</formula>
    </cfRule>
    <cfRule type="expression" dxfId="9" priority="77" stopIfTrue="1">
      <formula>#REF!=1</formula>
    </cfRule>
    <cfRule type="expression" dxfId="8" priority="79" stopIfTrue="1">
      <formula>#REF!=1</formula>
    </cfRule>
    <cfRule type="expression" dxfId="7" priority="80" stopIfTrue="1">
      <formula>#REF!=1</formula>
    </cfRule>
    <cfRule type="expression" dxfId="6" priority="81" stopIfTrue="1">
      <formula>#REF!=1</formula>
    </cfRule>
  </conditionalFormatting>
  <conditionalFormatting sqref="G5:H30 H31">
    <cfRule type="expression" dxfId="5" priority="38" stopIfTrue="1">
      <formula>#REF!=1</formula>
    </cfRule>
  </conditionalFormatting>
  <conditionalFormatting sqref="G27:H30 H31">
    <cfRule type="expression" dxfId="4" priority="37" stopIfTrue="1">
      <formula>#REF!=1</formula>
    </cfRule>
    <cfRule type="expression" dxfId="3" priority="36" stopIfTrue="1">
      <formula>#REF!=1</formula>
    </cfRule>
    <cfRule type="expression" dxfId="2" priority="35" stopIfTrue="1">
      <formula>#REF!=1</formula>
    </cfRule>
    <cfRule type="expression" dxfId="1" priority="34" stopIfTrue="1">
      <formula>#REF!=1</formula>
    </cfRule>
    <cfRule type="expression" dxfId="0" priority="33" stopIfTrue="1">
      <formula>#REF!=1</formula>
    </cfRule>
  </conditionalFormatting>
  <dataValidations count="1">
    <dataValidation type="list" allowBlank="1" showErrorMessage="1" sqref="F5:F52" xr:uid="{00000000-0002-0000-0200-000000000000}">
      <formula1>"ILF,EIF,EI,EO,EQ"</formula1>
    </dataValidation>
  </dataValidations>
  <printOptions horizontalCentered="1"/>
  <pageMargins left="0.25" right="0.25" top="0.75" bottom="0.75" header="0" footer="0"/>
  <pageSetup paperSize="9" scale="75" fitToWidth="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D6523-E8B1-4A60-8863-990D521B2229}">
  <sheetPr>
    <pageSetUpPr fitToPage="1"/>
  </sheetPr>
  <dimension ref="A1:H22"/>
  <sheetViews>
    <sheetView view="pageBreakPreview" zoomScale="115" zoomScaleNormal="115" zoomScaleSheetLayoutView="115" zoomScalePageLayoutView="70" workbookViewId="0">
      <selection activeCell="G7" sqref="G7"/>
    </sheetView>
  </sheetViews>
  <sheetFormatPr defaultColWidth="9" defaultRowHeight="14.4"/>
  <cols>
    <col min="1" max="3" width="26.44140625" style="107" customWidth="1"/>
    <col min="4" max="4" width="6.44140625" style="107" customWidth="1"/>
    <col min="5" max="8" width="29.44140625" style="108" customWidth="1"/>
    <col min="9" max="16384" width="9" style="107"/>
  </cols>
  <sheetData>
    <row r="1" spans="1:8" s="120" customFormat="1" ht="30" customHeight="1" thickBot="1">
      <c r="A1" s="233" t="s">
        <v>101</v>
      </c>
      <c r="B1" s="234"/>
      <c r="C1" s="234"/>
      <c r="D1" s="234"/>
      <c r="E1" s="234"/>
      <c r="F1" s="234"/>
      <c r="G1" s="234"/>
      <c r="H1" s="234"/>
    </row>
    <row r="2" spans="1:8" ht="21">
      <c r="A2" s="119"/>
      <c r="B2" s="119"/>
      <c r="C2" s="119"/>
      <c r="D2" s="119"/>
      <c r="E2" s="119"/>
      <c r="F2" s="119"/>
      <c r="G2" s="119"/>
      <c r="H2" s="119"/>
    </row>
    <row r="3" spans="1:8" ht="25.5" customHeight="1">
      <c r="A3" s="118" t="s">
        <v>100</v>
      </c>
      <c r="B3" s="109"/>
      <c r="C3" s="109"/>
      <c r="D3" s="109"/>
    </row>
    <row r="4" spans="1:8" ht="32.25" customHeight="1">
      <c r="A4" s="116" t="s">
        <v>99</v>
      </c>
      <c r="B4" s="116" t="s">
        <v>98</v>
      </c>
      <c r="C4" s="116" t="s">
        <v>97</v>
      </c>
      <c r="D4" s="117"/>
      <c r="E4" s="116" t="s">
        <v>96</v>
      </c>
      <c r="F4" s="116" t="s">
        <v>95</v>
      </c>
      <c r="G4" s="116" t="s">
        <v>94</v>
      </c>
      <c r="H4" s="116" t="s">
        <v>93</v>
      </c>
    </row>
    <row r="5" spans="1:8" ht="23.25" customHeight="1">
      <c r="A5" s="115" t="s">
        <v>92</v>
      </c>
      <c r="B5" s="114">
        <v>3705904</v>
      </c>
      <c r="C5" s="114">
        <v>3783728</v>
      </c>
      <c r="D5" s="113"/>
      <c r="E5" s="112">
        <f>C5</f>
        <v>3783728</v>
      </c>
      <c r="F5" s="112">
        <f>E5*2/12</f>
        <v>630621.33333333337</v>
      </c>
      <c r="G5" s="112">
        <f>(E5+F5)*100%/12</f>
        <v>367862.44444444444</v>
      </c>
      <c r="H5" s="111">
        <f>SUM(E5:G5)</f>
        <v>4782211.7777777771</v>
      </c>
    </row>
    <row r="6" spans="1:8" ht="23.25" customHeight="1">
      <c r="A6" s="115" t="s">
        <v>91</v>
      </c>
      <c r="B6" s="114">
        <v>2841638</v>
      </c>
      <c r="C6" s="114">
        <v>2901312</v>
      </c>
      <c r="D6" s="113"/>
      <c r="E6" s="112">
        <f>C6</f>
        <v>2901312</v>
      </c>
      <c r="F6" s="112">
        <f>E6*2/12</f>
        <v>483552</v>
      </c>
      <c r="G6" s="112">
        <f>(E6+F6)*100%/12</f>
        <v>282072</v>
      </c>
      <c r="H6" s="111">
        <f>SUM(E6:G6)</f>
        <v>3666936</v>
      </c>
    </row>
    <row r="7" spans="1:8" ht="23.25" customHeight="1">
      <c r="A7" s="115" t="s">
        <v>90</v>
      </c>
      <c r="B7" s="114">
        <v>1899539</v>
      </c>
      <c r="C7" s="114">
        <v>1939429</v>
      </c>
      <c r="D7" s="113"/>
      <c r="E7" s="112">
        <f>C7</f>
        <v>1939429</v>
      </c>
      <c r="F7" s="112">
        <f>E7*2/12</f>
        <v>323238.16666666669</v>
      </c>
      <c r="G7" s="112">
        <f>(E7+F7)*100%/12</f>
        <v>188555.59722222222</v>
      </c>
      <c r="H7" s="111">
        <f>SUM(E7:G7)</f>
        <v>2451222.7638888885</v>
      </c>
    </row>
    <row r="8" spans="1:8" ht="23.25" customHeight="1">
      <c r="A8" s="115" t="s">
        <v>89</v>
      </c>
      <c r="B8" s="114">
        <v>1424702</v>
      </c>
      <c r="C8" s="114">
        <v>1454621</v>
      </c>
      <c r="D8" s="113"/>
      <c r="E8" s="112">
        <f>C8</f>
        <v>1454621</v>
      </c>
      <c r="F8" s="112">
        <f>E8*2/12</f>
        <v>242436.83333333334</v>
      </c>
      <c r="G8" s="112">
        <f>(E8+F8)*100%/12</f>
        <v>141421.48611111109</v>
      </c>
      <c r="H8" s="111">
        <f>SUM(E8:G8)</f>
        <v>1838479.3194444443</v>
      </c>
    </row>
    <row r="9" spans="1:8" ht="45.75" customHeight="1">
      <c r="A9" s="235" t="s">
        <v>88</v>
      </c>
      <c r="B9" s="235"/>
      <c r="C9" s="235"/>
      <c r="D9" s="110"/>
    </row>
    <row r="10" spans="1:8" ht="23.25" customHeight="1">
      <c r="A10" s="236" t="s">
        <v>87</v>
      </c>
      <c r="B10" s="235"/>
      <c r="C10" s="235"/>
      <c r="D10" s="110"/>
    </row>
    <row r="11" spans="1:8" ht="23.25" customHeight="1">
      <c r="A11" s="235"/>
      <c r="B11" s="235"/>
      <c r="C11" s="235"/>
      <c r="D11" s="110"/>
    </row>
    <row r="12" spans="1:8" ht="23.25" customHeight="1">
      <c r="A12" s="109"/>
      <c r="B12" s="109"/>
      <c r="C12" s="109"/>
      <c r="D12" s="109"/>
    </row>
    <row r="13" spans="1:8" ht="17.399999999999999">
      <c r="A13" s="223" t="s">
        <v>86</v>
      </c>
      <c r="B13" s="223"/>
      <c r="C13" s="223"/>
      <c r="D13" s="223"/>
      <c r="E13" s="223"/>
      <c r="F13" s="223"/>
      <c r="G13" s="223"/>
      <c r="H13" s="223"/>
    </row>
    <row r="14" spans="1:8" ht="18" customHeight="1">
      <c r="A14" s="237" t="s">
        <v>85</v>
      </c>
      <c r="B14" s="225"/>
      <c r="C14" s="225"/>
      <c r="D14" s="225"/>
      <c r="E14" s="225"/>
      <c r="F14" s="225"/>
      <c r="G14" s="225"/>
      <c r="H14" s="226"/>
    </row>
    <row r="15" spans="1:8" ht="18" customHeight="1">
      <c r="A15" s="227"/>
      <c r="B15" s="228"/>
      <c r="C15" s="228"/>
      <c r="D15" s="228"/>
      <c r="E15" s="228"/>
      <c r="F15" s="228"/>
      <c r="G15" s="228"/>
      <c r="H15" s="229"/>
    </row>
    <row r="16" spans="1:8" ht="33" customHeight="1">
      <c r="A16" s="230"/>
      <c r="B16" s="231"/>
      <c r="C16" s="231"/>
      <c r="D16" s="231"/>
      <c r="E16" s="231"/>
      <c r="F16" s="231"/>
      <c r="G16" s="231"/>
      <c r="H16" s="232"/>
    </row>
    <row r="19" spans="1:8" ht="17.399999999999999">
      <c r="A19" s="223" t="s">
        <v>84</v>
      </c>
      <c r="B19" s="223"/>
      <c r="C19" s="223"/>
      <c r="D19" s="223"/>
      <c r="E19" s="223"/>
      <c r="F19" s="223"/>
      <c r="G19" s="223"/>
      <c r="H19" s="223"/>
    </row>
    <row r="20" spans="1:8" ht="39.75" customHeight="1">
      <c r="A20" s="224" t="s">
        <v>83</v>
      </c>
      <c r="B20" s="225"/>
      <c r="C20" s="225"/>
      <c r="D20" s="225"/>
      <c r="E20" s="225"/>
      <c r="F20" s="225"/>
      <c r="G20" s="225"/>
      <c r="H20" s="226"/>
    </row>
    <row r="21" spans="1:8" ht="39.75" customHeight="1">
      <c r="A21" s="227"/>
      <c r="B21" s="228"/>
      <c r="C21" s="228"/>
      <c r="D21" s="228"/>
      <c r="E21" s="228"/>
      <c r="F21" s="228"/>
      <c r="G21" s="228"/>
      <c r="H21" s="229"/>
    </row>
    <row r="22" spans="1:8" ht="39.75" customHeight="1">
      <c r="A22" s="230"/>
      <c r="B22" s="231"/>
      <c r="C22" s="231"/>
      <c r="D22" s="231"/>
      <c r="E22" s="231"/>
      <c r="F22" s="231"/>
      <c r="G22" s="231"/>
      <c r="H22" s="232"/>
    </row>
  </sheetData>
  <mergeCells count="7">
    <mergeCell ref="A19:H19"/>
    <mergeCell ref="A20:H22"/>
    <mergeCell ref="A1:H1"/>
    <mergeCell ref="A9:C9"/>
    <mergeCell ref="A10:C11"/>
    <mergeCell ref="A13:H13"/>
    <mergeCell ref="A14:H16"/>
  </mergeCells>
  <phoneticPr fontId="23" type="noConversion"/>
  <pageMargins left="0.7" right="0.7" top="0.75" bottom="0.75" header="0.3" footer="0.3"/>
  <pageSetup paperSize="9" scale="65" orientation="landscape" r:id="rId1"/>
</worksheet>
</file>

<file path=docProps/app.xml><?xml version="1.0" encoding="utf-8"?>
<Properties xmlns="http://schemas.openxmlformats.org/officeDocument/2006/extended-properties" xmlns:vt="http://schemas.openxmlformats.org/officeDocument/2006/docPropsVTypes">
  <TotalTime>65</TotalTime>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5</vt:i4>
      </vt:variant>
    </vt:vector>
  </HeadingPairs>
  <TitlesOfParts>
    <vt:vector size="10" baseType="lpstr">
      <vt:lpstr>표지</vt:lpstr>
      <vt:lpstr>총괄표</vt:lpstr>
      <vt:lpstr>1-1.SW개발비 산정</vt:lpstr>
      <vt:lpstr>1-2.FP산정(간이법)</vt:lpstr>
      <vt:lpstr>참고3.인건비기준단가(결과 재학습 DB 구축 등)</vt:lpstr>
      <vt:lpstr>'1-1.SW개발비 산정'!Print_Area</vt:lpstr>
      <vt:lpstr>'1-2.FP산정(간이법)'!Print_Area</vt:lpstr>
      <vt:lpstr>'참고3.인건비기준단가(결과 재학습 DB 구축 등)'!Print_Area</vt:lpstr>
      <vt:lpstr>총괄표!Print_Area</vt:lpstr>
      <vt:lpstr>표지!Print_Area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KOSA</dc:creator>
  <cp:lastModifiedBy>MOLIT</cp:lastModifiedBy>
  <cp:revision>51</cp:revision>
  <cp:lastPrinted>2023-03-17T01:10:47Z</cp:lastPrinted>
  <dcterms:created xsi:type="dcterms:W3CDTF">2010-06-22T02:05:17Z</dcterms:created>
  <dcterms:modified xsi:type="dcterms:W3CDTF">2026-07-16T04:38:20Z</dcterms:modified>
  <cp:version>1100.0100.01</cp:version>
</cp:coreProperties>
</file>