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MOLIT\Desktop\발주요청 관련 서류(북한지역 공간정보 통합체계 활성화 방안 연구)\"/>
    </mc:Choice>
  </mc:AlternateContent>
  <xr:revisionPtr revIDLastSave="0" documentId="8_{FA5F9C30-A1CF-491E-B9F5-1EC9C690E720}" xr6:coauthVersionLast="47" xr6:coauthVersionMax="47" xr10:uidLastSave="{00000000-0000-0000-0000-000000000000}"/>
  <bookViews>
    <workbookView xWindow="-120" yWindow="-120" windowWidth="29040" windowHeight="15720" xr2:uid="{00000000-000D-0000-FFFF-FFFF00000000}"/>
  </bookViews>
  <sheets>
    <sheet name="표지" sheetId="14" r:id="rId1"/>
    <sheet name="총괄표" sheetId="18" r:id="rId2"/>
    <sheet name="단위가격" sheetId="17" r:id="rId3"/>
    <sheet name="(참고) 인건비기준단가" sheetId="21" r:id="rId4"/>
    <sheet name="(참고) 여비기준단가" sheetId="20" r:id="rId5"/>
  </sheets>
  <definedNames>
    <definedName name="☞_기능점수__산정방법_선택">#REF!</definedName>
    <definedName name="_xlnm.Print_Area" localSheetId="4">'(참고) 여비기준단가'!$A$1:$F$16</definedName>
    <definedName name="_xlnm.Print_Area" localSheetId="3">'(참고) 인건비기준단가'!$A$1:$H$22</definedName>
    <definedName name="_xlnm.Print_Area" localSheetId="2">단위가격!$C$2:$K$28</definedName>
    <definedName name="_xlnm.Print_Area" localSheetId="1">총괄표!$B$2:$G$7</definedName>
    <definedName name="_xlnm.Print_Area" localSheetId="0">표지!$B$2:$L$19</definedName>
    <definedName name="기능점수방법선택">#REF!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8" i="21" l="1"/>
  <c r="G7" i="21"/>
  <c r="G6" i="21"/>
  <c r="G5" i="21"/>
  <c r="F5" i="21"/>
  <c r="F6" i="21"/>
  <c r="H6" i="21" l="1"/>
  <c r="H5" i="21"/>
  <c r="F7" i="21"/>
  <c r="F8" i="21"/>
  <c r="E8" i="21"/>
  <c r="E7" i="21"/>
  <c r="E6" i="21"/>
  <c r="E5" i="21"/>
  <c r="H7" i="21" l="1"/>
  <c r="H8" i="21" l="1"/>
  <c r="C9" i="20" l="1"/>
  <c r="D9" i="20"/>
  <c r="E9" i="20"/>
  <c r="B9" i="20"/>
  <c r="I15" i="14" l="1"/>
</calcChain>
</file>

<file path=xl/sharedStrings.xml><?xml version="1.0" encoding="utf-8"?>
<sst xmlns="http://schemas.openxmlformats.org/spreadsheetml/2006/main" count="98" uniqueCount="70">
  <si>
    <t>품           명</t>
    <phoneticPr fontId="10" type="noConversion"/>
  </si>
  <si>
    <t>규  격</t>
  </si>
  <si>
    <t>단  위</t>
  </si>
  <si>
    <t>수  량</t>
  </si>
  <si>
    <t>단  가</t>
  </si>
  <si>
    <t>금  액</t>
  </si>
  <si>
    <t>비  고</t>
  </si>
  <si>
    <t>단위 가격</t>
    <phoneticPr fontId="10" type="noConversion"/>
  </si>
  <si>
    <t xml:space="preserve">       - 회의 경비</t>
    <phoneticPr fontId="10" type="noConversion"/>
  </si>
  <si>
    <t>책임연구원(제1호)</t>
  </si>
  <si>
    <t>연구원(제2호)</t>
  </si>
  <si>
    <t>연구보조원(제2호)</t>
  </si>
  <si>
    <t>:</t>
    <phoneticPr fontId="10" type="noConversion"/>
  </si>
  <si>
    <t>원</t>
    <phoneticPr fontId="10" type="noConversion"/>
  </si>
  <si>
    <t xml:space="preserve">총 사업비 </t>
    <phoneticPr fontId="10" type="noConversion"/>
  </si>
  <si>
    <t>국 토 지 리 정 보 원</t>
    <phoneticPr fontId="10" type="noConversion"/>
  </si>
  <si>
    <r>
      <t xml:space="preserve">  가</t>
    </r>
    <r>
      <rPr>
        <sz val="14"/>
        <rFont val="맑은 고딕"/>
        <family val="3"/>
        <charset val="129"/>
      </rPr>
      <t>.</t>
    </r>
    <r>
      <rPr>
        <sz val="14"/>
        <rFont val="맑은 고딕"/>
        <family val="3"/>
        <charset val="129"/>
        <scheme val="minor"/>
      </rPr>
      <t xml:space="preserve"> 직접인건비</t>
    </r>
    <phoneticPr fontId="10" type="noConversion"/>
  </si>
  <si>
    <t>식</t>
    <phoneticPr fontId="4" type="noConversion"/>
  </si>
  <si>
    <t>인·회</t>
    <phoneticPr fontId="10" type="noConversion"/>
  </si>
  <si>
    <t xml:space="preserve">  가. 직접인건비</t>
    <phoneticPr fontId="4" type="noConversion"/>
  </si>
  <si>
    <t xml:space="preserve">  나. 직접경비</t>
    <phoneticPr fontId="4" type="noConversion"/>
  </si>
  <si>
    <t>합   계</t>
  </si>
  <si>
    <t>식   비</t>
  </si>
  <si>
    <t>일   비</t>
  </si>
  <si>
    <t xml:space="preserve">   1. 회의비</t>
    <phoneticPr fontId="10" type="noConversion"/>
  </si>
  <si>
    <t>인·참여율·월</t>
    <phoneticPr fontId="10" type="noConversion"/>
  </si>
  <si>
    <t xml:space="preserve">  라. 부가세</t>
    <phoneticPr fontId="10" type="noConversion"/>
  </si>
  <si>
    <t xml:space="preserve">  나. 직접경비</t>
    <phoneticPr fontId="10" type="noConversion"/>
  </si>
  <si>
    <t>품           명</t>
    <phoneticPr fontId="10" type="noConversion"/>
  </si>
  <si>
    <r>
      <t>&lt;관련 규정</t>
    </r>
    <r>
      <rPr>
        <sz val="11"/>
        <color theme="1"/>
        <rFont val="맑은 고딕"/>
        <family val="2"/>
        <charset val="129"/>
        <scheme val="minor"/>
      </rPr>
      <t xml:space="preserve"> 2</t>
    </r>
    <r>
      <rPr>
        <sz val="11"/>
        <color theme="1"/>
        <rFont val="맑은 고딕"/>
        <family val="2"/>
        <charset val="129"/>
        <scheme val="minor"/>
      </rPr>
      <t>&gt;</t>
    </r>
    <phoneticPr fontId="4" type="noConversion"/>
  </si>
  <si>
    <r>
      <t>제26조(인건비)</t>
    </r>
    <r>
      <rPr>
        <sz val="11"/>
        <color theme="1"/>
        <rFont val="맑은 고딕"/>
        <family val="2"/>
        <charset val="129"/>
        <scheme val="minor"/>
      </rPr>
      <t xml:space="preserve">  ① 인건비는 해당 계약목적에 직접 종사하는 연구요원의 급료를 말하며, 별표5에서 정한 기준단가에 의하되, 「근로기준법」에서 규정하고 있는 상여금, 퇴직급여충당금의 합계액으로 한다. 다만, 상여금은 기준단가의 연 400%를 초과하여 계상할 수 없다.</t>
    </r>
    <r>
      <rPr>
        <sz val="11"/>
        <color theme="1"/>
        <rFont val="맑은 고딕"/>
        <family val="2"/>
        <charset val="129"/>
        <scheme val="minor"/>
      </rPr>
      <t xml:space="preserve">
②이 예규 시행일이 속하는 년도의 다음 년도부터는 매년 전년도 소비자물가 상승률만큼 인상한 단가를 기준으로 한다.</t>
    </r>
    <phoneticPr fontId="4" type="noConversion"/>
  </si>
  <si>
    <r>
      <t>&lt;관련 규정</t>
    </r>
    <r>
      <rPr>
        <sz val="11"/>
        <color theme="1"/>
        <rFont val="맑은 고딕"/>
        <family val="2"/>
        <charset val="129"/>
        <scheme val="minor"/>
      </rPr>
      <t xml:space="preserve"> 1</t>
    </r>
    <r>
      <rPr>
        <sz val="11"/>
        <color theme="1"/>
        <rFont val="맑은 고딕"/>
        <family val="2"/>
        <charset val="129"/>
        <scheme val="minor"/>
      </rPr>
      <t>&gt;</t>
    </r>
    <phoneticPr fontId="4" type="noConversion"/>
  </si>
  <si>
    <t>주1) 본 인건비 기준단가는 1개월을 22일로 하여 용역 참여율 50%로 산정한 것이며, 용역 참여율을 달리하는 경우에는 기준단가를 증감시킬 수 있다.</t>
    <phoneticPr fontId="4" type="noConversion"/>
  </si>
  <si>
    <t>보조원</t>
  </si>
  <si>
    <t>연구보조원</t>
  </si>
  <si>
    <t>연구원</t>
  </si>
  <si>
    <t>책임연구원</t>
  </si>
  <si>
    <t>소계(월)</t>
    <phoneticPr fontId="34" type="noConversion"/>
  </si>
  <si>
    <t>등 급</t>
  </si>
  <si>
    <t>- [참고] 인건비 기준단가</t>
    <phoneticPr fontId="34" type="noConversion"/>
  </si>
  <si>
    <t>보조원(제2호)</t>
    <phoneticPr fontId="34" type="noConversion"/>
  </si>
  <si>
    <t>구     분</t>
    <phoneticPr fontId="34" type="noConversion"/>
  </si>
  <si>
    <t>국내여비 : 공무원 여비규정, [별표2] 국내 여비 지급표</t>
    <phoneticPr fontId="4" type="noConversion"/>
  </si>
  <si>
    <t>- [참고] 여비 기준단가</t>
    <phoneticPr fontId="34" type="noConversion"/>
  </si>
  <si>
    <t xml:space="preserve">       - 연구원</t>
    <phoneticPr fontId="4" type="noConversion"/>
  </si>
  <si>
    <t xml:space="preserve">       - 책임연구원</t>
    <phoneticPr fontId="4" type="noConversion"/>
  </si>
  <si>
    <t xml:space="preserve">       - 연구보조원</t>
    <phoneticPr fontId="4" type="noConversion"/>
  </si>
  <si>
    <t xml:space="preserve">       - 자문위원 수당</t>
    <phoneticPr fontId="10" type="noConversion"/>
  </si>
  <si>
    <r>
      <t xml:space="preserve">제27조(경비) 경비는 계약목적을 달성하기 위하여 필요한 다음 내용의 여비, 유인물비, 전산처리비, 시약 및 연구용 재료비, 회의비, 임차료, 교통통신비 및 감가상각비를 말한다.   
</t>
    </r>
    <r>
      <rPr>
        <sz val="11"/>
        <color theme="1"/>
        <rFont val="맑은 고딕"/>
        <family val="3"/>
        <charset val="129"/>
      </rPr>
      <t>①</t>
    </r>
    <r>
      <rPr>
        <sz val="11"/>
        <color theme="1"/>
        <rFont val="맑은 고딕"/>
        <family val="2"/>
        <charset val="129"/>
      </rPr>
      <t xml:space="preserve"> </t>
    </r>
    <r>
      <rPr>
        <sz val="11"/>
        <color theme="1"/>
        <rFont val="맑은 고딕"/>
        <family val="2"/>
        <charset val="129"/>
        <scheme val="minor"/>
      </rPr>
      <t xml:space="preserve">여비는 다음 각호의 기준에 따라 계상한다. 
가. 여비는 「공무원여비규정」에 의한 국내여비와 국외여비로 구분하여 계상하되 이를 인정하지 아니하고는 계약목적을 달성하기 곤란한 경우에 한하며 관계공무원의 여비는 계상할 수 없다. 
</t>
    </r>
    <r>
      <rPr>
        <b/>
        <sz val="11"/>
        <color theme="1"/>
        <rFont val="맑은 고딕"/>
        <family val="3"/>
        <charset val="129"/>
        <scheme val="minor"/>
      </rPr>
      <t xml:space="preserve">나. 국내여비는 시외여비만을 계상하되 연구상 필요불가피한 경우외에는 월15일을 초과할 수 없으며, 책임연구원은 「공무원여비규정」제3조관련 별표1(여비지급구분표) 제1호등급, 연구원, 연구보조원 및 보조원은 동표 제2호등급을 기준으로 한다. </t>
    </r>
    <phoneticPr fontId="4" type="noConversion"/>
  </si>
  <si>
    <t xml:space="preserve">설  계  예  산  서 </t>
    <phoneticPr fontId="10" type="noConversion"/>
  </si>
  <si>
    <t>용역금액</t>
    <phoneticPr fontId="10" type="noConversion"/>
  </si>
  <si>
    <t xml:space="preserve">  다. 관리비</t>
    <phoneticPr fontId="4" type="noConversion"/>
  </si>
  <si>
    <t>퇴직급여충당금
(100%)</t>
    <phoneticPr fontId="34" type="noConversion"/>
  </si>
  <si>
    <t>월 임금(’25)</t>
    <phoneticPr fontId="4" type="noConversion"/>
  </si>
  <si>
    <t>상여금
(400%이내)</t>
    <phoneticPr fontId="34" type="noConversion"/>
  </si>
  <si>
    <t>2026년도</t>
    <phoneticPr fontId="10" type="noConversion"/>
  </si>
  <si>
    <t>월 임금(’26)</t>
    <phoneticPr fontId="4" type="noConversion"/>
  </si>
  <si>
    <t>주2) 상기단가는 2026년도 기준단가로 계약예규 「예정가격 작성기준」 제26조 제2항에 따라 소비자물가 상승률(2025년 2.1%)을 반영한 단가이며, 소수점 첫째자리에서 반올림한 금액임</t>
    <phoneticPr fontId="4" type="noConversion"/>
  </si>
  <si>
    <t>□ (별표 5) 학술연구용역인건비 기준단가(’26)</t>
    <phoneticPr fontId="4" type="noConversion"/>
  </si>
  <si>
    <r>
      <t xml:space="preserve">제23조(용어의 정의) 이 절에서 사용하는 용어의 정의는 다음 각호와 같다. 
2. "책임연구원"이라 함은 해당 용역수행을 지휘ㆍ감독하며 결론을 도출하는 역할을 수행하는 자를 말하며, 대학 부교수 수준의 기능을 보유하고 있어야 한다. 이 경우에 책임연구원은 1인을 원칙으로 하되, 해당 용역의 성격상 다수의 책임자가 필요한 경우에는 그러하지 아니하다. 
</t>
    </r>
    <r>
      <rPr>
        <sz val="11"/>
        <color theme="1"/>
        <rFont val="맑은 고딕"/>
        <family val="3"/>
        <charset val="129"/>
      </rPr>
      <t>3.</t>
    </r>
    <r>
      <rPr>
        <sz val="11"/>
        <color theme="1"/>
        <rFont val="맑은 고딕"/>
        <family val="2"/>
        <charset val="129"/>
        <scheme val="minor"/>
      </rPr>
      <t xml:space="preserve"> "연구원"이라 함은 책임연구원을 보조하는 자로서 대학 조교수 수준의 기능을 보유하고 있어야 한다. 
4. "연구보조원"이라 함은 통계처리ㆍ번역 등의 역할을 수행하는 자로서 해당 연구분야에 대해 조교정도의 전문지식을 가진 자를 말한다. 
5. "보조원"이라 함은 타자, 계산, 원고정리등 단순한 업무처리를 수행하는 자를 말한다. </t>
    </r>
    <phoneticPr fontId="4" type="noConversion"/>
  </si>
  <si>
    <t>북한지역 공간정보 통합체계 활성화 방안 연구</t>
    <phoneticPr fontId="10" type="noConversion"/>
  </si>
  <si>
    <t>기본급
(참여율50%)</t>
    <phoneticPr fontId="34" type="noConversion"/>
  </si>
  <si>
    <t xml:space="preserve">   4. (제도적 기반) 북한 공간정보 관련 법제화, 대북 관계기관 협의체 운영 규정 등 정책의 지속적 추진 방안 정립</t>
    <phoneticPr fontId="10" type="noConversion"/>
  </si>
  <si>
    <t xml:space="preserve">   1. (데이터 체계 구축) 북한 지역 공간정보 구축·갱신 체계(안) 마련</t>
    <phoneticPr fontId="10" type="noConversion"/>
  </si>
  <si>
    <t xml:space="preserve">   3. (거버넌스 활성화) 관계기관 간 정책 및 연구 과제(안) 등을 도출</t>
    <phoneticPr fontId="10" type="noConversion"/>
  </si>
  <si>
    <t xml:space="preserve">   2. (통합 관리 전략 수립) 통합체계 활용 모델 구성 방안 마련</t>
    <phoneticPr fontId="10" type="noConversion"/>
  </si>
  <si>
    <t xml:space="preserve">       - 자문위원 수당</t>
    <phoneticPr fontId="4" type="noConversion"/>
  </si>
  <si>
    <t xml:space="preserve"> □ 북한지역 공간정보 통합체계 활성화 방안 연구</t>
    <phoneticPr fontId="4" type="noConversion"/>
  </si>
  <si>
    <t xml:space="preserve">   3. 보고서 인쇄비</t>
    <phoneticPr fontId="10" type="noConversion"/>
  </si>
  <si>
    <t xml:space="preserve">   2. 포럼 등 전문가 회의 경비(예 공청회 등)</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</si>
</sst>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3" formatCode="_-* #,##0.00_-;\-* #,##0.00_-;_-* &quot;-&quot;??_-;_-@_-"/>
    <numFmt numFmtId="176" formatCode="#,##0.00_);\(#,##0.00\)"/>
    <numFmt numFmtId="177" formatCode="#,##0_);\(#,##0\)"/>
    <numFmt numFmtId="178" formatCode="0.000_);[Red]\(0.000\)"/>
    <numFmt numFmtId="179" formatCode="#,##0;[Red]#,##0"/>
    <numFmt numFmtId="180" formatCode="0.0%"/>
    <numFmt numFmtId="181" formatCode="#,##0.00_);[Red]\(#,##0.00\)"/>
    <numFmt numFmtId="182" formatCode="_-* #,##0.00_-;\-* #,##0.00_-;_-* &quot;-&quot;_-;_-@_-"/>
    <numFmt numFmtId="183" formatCode="0.00_);[Red]\(0.00\)"/>
    <numFmt numFmtId="185" formatCode="#,##0.000"/>
    <numFmt numFmtId="186" formatCode="&quot;월&quot;\ #,##0&quot;원&quot;"/>
    <numFmt numFmtId="187" formatCode="_-* #,##0_-;\-* #,##0_-;_-* &quot;-&quot;??_-;_-@_-"/>
  </numFmts>
  <fonts count="46">
    <font>
      <sz val="11"/>
      <color theme="1"/>
      <name val="맑은 고딕"/>
      <family val="2"/>
      <charset val="129"/>
      <scheme val="minor"/>
    </font>
    <font>
      <sz val="11"/>
      <color theme="1"/>
      <name val="맑은 고딕"/>
      <family val="2"/>
      <charset val="129"/>
      <scheme val="minor"/>
    </font>
    <font>
      <sz val="11"/>
      <name val="돋움"/>
      <family val="3"/>
      <charset val="129"/>
    </font>
    <font>
      <sz val="14"/>
      <name val="맑은 고딕"/>
      <family val="3"/>
      <charset val="129"/>
      <scheme val="minor"/>
    </font>
    <font>
      <sz val="8"/>
      <name val="맑은 고딕"/>
      <family val="2"/>
      <charset val="129"/>
      <scheme val="minor"/>
    </font>
    <font>
      <sz val="14"/>
      <color rgb="FFFF0000"/>
      <name val="맑은 고딕"/>
      <family val="3"/>
      <charset val="129"/>
      <scheme val="minor"/>
    </font>
    <font>
      <b/>
      <sz val="14"/>
      <name val="맑은 고딕"/>
      <family val="3"/>
      <charset val="129"/>
      <scheme val="minor"/>
    </font>
    <font>
      <b/>
      <sz val="14"/>
      <color indexed="13"/>
      <name val="맑은 고딕"/>
      <family val="3"/>
      <charset val="129"/>
      <scheme val="minor"/>
    </font>
    <font>
      <b/>
      <sz val="14"/>
      <color indexed="14"/>
      <name val="맑은 고딕"/>
      <family val="3"/>
      <charset val="129"/>
      <scheme val="minor"/>
    </font>
    <font>
      <b/>
      <sz val="14"/>
      <color indexed="10"/>
      <name val="맑은 고딕"/>
      <family val="3"/>
      <charset val="129"/>
      <scheme val="minor"/>
    </font>
    <font>
      <sz val="8"/>
      <name val="돋움"/>
      <family val="3"/>
      <charset val="129"/>
    </font>
    <font>
      <b/>
      <sz val="14"/>
      <color theme="1"/>
      <name val="맑은 고딕"/>
      <family val="3"/>
      <charset val="129"/>
      <scheme val="minor"/>
    </font>
    <font>
      <b/>
      <sz val="14"/>
      <color rgb="FFFF0000"/>
      <name val="맑은 고딕"/>
      <family val="3"/>
      <charset val="129"/>
      <scheme val="minor"/>
    </font>
    <font>
      <sz val="12"/>
      <name val="바탕체"/>
      <family val="1"/>
      <charset val="129"/>
    </font>
    <font>
      <sz val="14"/>
      <color theme="1" tint="0.34998626667073579"/>
      <name val="맑은 고딕"/>
      <family val="3"/>
      <charset val="129"/>
      <scheme val="minor"/>
    </font>
    <font>
      <b/>
      <sz val="14"/>
      <name val="맑은 고딕"/>
      <family val="3"/>
      <charset val="129"/>
    </font>
    <font>
      <sz val="14"/>
      <color theme="1"/>
      <name val="맑은 고딕"/>
      <family val="3"/>
      <charset val="129"/>
      <scheme val="minor"/>
    </font>
    <font>
      <sz val="11"/>
      <color indexed="8"/>
      <name val="맑은 고딕"/>
      <family val="3"/>
      <charset val="129"/>
    </font>
    <font>
      <sz val="12"/>
      <name val="맑은 고딕"/>
      <family val="3"/>
      <charset val="129"/>
    </font>
    <font>
      <b/>
      <sz val="12"/>
      <name val="맑은 고딕"/>
      <family val="3"/>
      <charset val="129"/>
    </font>
    <font>
      <b/>
      <sz val="16"/>
      <name val="맑은 고딕"/>
      <family val="3"/>
      <charset val="129"/>
    </font>
    <font>
      <sz val="9"/>
      <name val="맑은 고딕"/>
      <family val="3"/>
      <charset val="129"/>
    </font>
    <font>
      <b/>
      <sz val="28"/>
      <name val="맑은 고딕"/>
      <family val="3"/>
      <charset val="129"/>
    </font>
    <font>
      <b/>
      <sz val="12"/>
      <color rgb="FF0000FF"/>
      <name val="맑은 고딕"/>
      <family val="3"/>
      <charset val="129"/>
    </font>
    <font>
      <sz val="11"/>
      <color rgb="FF0000FF"/>
      <name val="맑은 고딕"/>
      <family val="3"/>
      <charset val="129"/>
      <scheme val="minor"/>
    </font>
    <font>
      <b/>
      <sz val="20"/>
      <name val="맑은 고딕"/>
      <family val="3"/>
      <charset val="129"/>
    </font>
    <font>
      <sz val="14"/>
      <name val="맑은 고딕"/>
      <family val="3"/>
      <charset val="129"/>
    </font>
    <font>
      <sz val="14"/>
      <name val="맑은 고딕"/>
      <family val="3"/>
      <charset val="129"/>
      <scheme val="major"/>
    </font>
    <font>
      <b/>
      <sz val="14"/>
      <name val="맑은 고딕"/>
      <family val="3"/>
      <charset val="129"/>
      <scheme val="major"/>
    </font>
    <font>
      <b/>
      <sz val="14"/>
      <color theme="1"/>
      <name val="맑은 고딕"/>
      <family val="3"/>
      <charset val="129"/>
    </font>
    <font>
      <sz val="11"/>
      <color theme="1"/>
      <name val="굴림체"/>
      <family val="3"/>
      <charset val="129"/>
    </font>
    <font>
      <sz val="11"/>
      <color theme="1"/>
      <name val="맑은 고딕"/>
      <family val="3"/>
      <charset val="129"/>
    </font>
    <font>
      <b/>
      <sz val="11"/>
      <color rgb="FF000000"/>
      <name val="맑은 고딕"/>
      <family val="3"/>
      <charset val="129"/>
      <scheme val="minor"/>
    </font>
    <font>
      <sz val="11"/>
      <color rgb="FF000000"/>
      <name val="맑은 고딕"/>
      <family val="3"/>
      <charset val="129"/>
      <scheme val="minor"/>
    </font>
    <font>
      <sz val="8"/>
      <name val="굴림체"/>
      <family val="3"/>
      <charset val="129"/>
    </font>
    <font>
      <b/>
      <sz val="11"/>
      <color theme="1"/>
      <name val="맑은 고딕"/>
      <family val="3"/>
      <charset val="129"/>
      <scheme val="minor"/>
    </font>
    <font>
      <b/>
      <sz val="14"/>
      <color indexed="8"/>
      <name val="맑은 고딕"/>
      <family val="3"/>
      <charset val="129"/>
    </font>
    <font>
      <sz val="20"/>
      <color theme="1"/>
      <name val="굴림체"/>
      <family val="3"/>
      <charset val="129"/>
    </font>
    <font>
      <b/>
      <sz val="20"/>
      <color indexed="8"/>
      <name val="맑은 고딕"/>
      <family val="3"/>
      <charset val="129"/>
    </font>
    <font>
      <sz val="11"/>
      <color theme="1"/>
      <name val="맑은 고딕"/>
      <family val="2"/>
      <charset val="129"/>
    </font>
    <font>
      <sz val="12"/>
      <color theme="1"/>
      <name val="굴림체"/>
      <family val="3"/>
      <charset val="129"/>
    </font>
    <font>
      <b/>
      <sz val="12"/>
      <name val="맑은 고딕"/>
      <family val="3"/>
      <charset val="129"/>
      <scheme val="major"/>
    </font>
    <font>
      <sz val="12"/>
      <name val="맑은 고딕"/>
      <family val="3"/>
      <charset val="129"/>
      <scheme val="major"/>
    </font>
    <font>
      <b/>
      <sz val="13"/>
      <color indexed="8"/>
      <name val="맑은 고딕"/>
      <family val="3"/>
      <charset val="129"/>
    </font>
    <font>
      <b/>
      <sz val="18"/>
      <name val="맑은 고딕"/>
      <family val="3"/>
      <charset val="129"/>
    </font>
    <font>
      <sz val="11"/>
      <name val="맑은 고딕"/>
      <family val="3"/>
      <charset val="129"/>
      <scheme val="minor"/>
    </font>
  </fonts>
  <fills count="10">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rgb="FFFFFF99"/>
        <bgColor indexed="64"/>
      </patternFill>
    </fill>
    <fill>
      <patternFill patternType="solid">
        <fgColor theme="0" tint="-0.24994659260841701"/>
        <bgColor indexed="64"/>
      </patternFill>
    </fill>
  </fills>
  <borders count="53">
    <border>
      <left/>
      <right/>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bottom/>
      <diagonal/>
    </border>
    <border>
      <left style="medium">
        <color indexed="64"/>
      </left>
      <right/>
      <top/>
      <bottom style="medium">
        <color indexed="64"/>
      </bottom>
      <diagonal/>
    </border>
    <border>
      <left style="hair">
        <color indexed="64"/>
      </left>
      <right style="hair">
        <color indexed="64"/>
      </right>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medium">
        <color indexed="64"/>
      </right>
      <top/>
      <bottom style="hair">
        <color indexed="64"/>
      </bottom>
      <diagonal/>
    </border>
    <border>
      <left/>
      <right/>
      <top style="hair">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medium">
        <color indexed="64"/>
      </top>
      <bottom style="hair">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top/>
      <bottom style="medium">
        <color indexed="64"/>
      </bottom>
      <diagonal/>
    </border>
    <border>
      <left/>
      <right style="hair">
        <color indexed="64"/>
      </right>
      <top/>
      <bottom style="medium">
        <color indexed="64"/>
      </bottom>
      <diagonal/>
    </border>
    <border>
      <left style="hair">
        <color indexed="64"/>
      </left>
      <right style="medium">
        <color indexed="64"/>
      </right>
      <top style="hair">
        <color indexed="64"/>
      </top>
      <bottom/>
      <diagonal/>
    </border>
  </borders>
  <cellStyleXfs count="21">
    <xf numFmtId="0" fontId="0"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2" fillId="0" borderId="0"/>
    <xf numFmtId="9" fontId="2" fillId="0" borderId="0" applyFont="0" applyFill="0" applyBorder="0" applyAlignment="0" applyProtection="0"/>
    <xf numFmtId="41" fontId="2" fillId="0" borderId="0" applyFont="0" applyFill="0" applyBorder="0" applyAlignment="0" applyProtection="0"/>
    <xf numFmtId="0" fontId="2" fillId="0" borderId="0"/>
    <xf numFmtId="0" fontId="13" fillId="0" borderId="0"/>
    <xf numFmtId="41" fontId="2" fillId="0" borderId="0" applyFont="0" applyFill="0" applyBorder="0" applyAlignment="0" applyProtection="0"/>
    <xf numFmtId="0" fontId="1" fillId="0" borderId="0">
      <alignment vertical="center"/>
    </xf>
    <xf numFmtId="0" fontId="13" fillId="0" borderId="0"/>
    <xf numFmtId="41" fontId="17"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2" fillId="0" borderId="0"/>
    <xf numFmtId="41" fontId="2" fillId="0" borderId="0" applyFont="0" applyFill="0" applyBorder="0" applyAlignment="0" applyProtection="0"/>
    <xf numFmtId="0" fontId="2" fillId="0" borderId="0"/>
    <xf numFmtId="0" fontId="2" fillId="0" borderId="0"/>
    <xf numFmtId="0" fontId="30" fillId="0" borderId="0">
      <alignment vertical="center"/>
    </xf>
    <xf numFmtId="0" fontId="1" fillId="0" borderId="0">
      <alignment vertical="center"/>
    </xf>
    <xf numFmtId="0" fontId="2" fillId="0" borderId="0">
      <alignment vertical="center"/>
    </xf>
  </cellStyleXfs>
  <cellXfs count="207">
    <xf numFmtId="0" fontId="0" fillId="0" borderId="0" xfId="0">
      <alignment vertical="center"/>
    </xf>
    <xf numFmtId="0" fontId="3" fillId="2" borderId="0" xfId="3" applyFont="1" applyFill="1" applyAlignment="1">
      <alignment vertical="center"/>
    </xf>
    <xf numFmtId="176" fontId="3" fillId="2" borderId="0" xfId="3" applyNumberFormat="1" applyFont="1" applyFill="1" applyAlignment="1">
      <alignment horizontal="center" vertical="center"/>
    </xf>
    <xf numFmtId="177" fontId="3" fillId="2" borderId="0" xfId="3" applyNumberFormat="1" applyFont="1" applyFill="1" applyAlignment="1">
      <alignment vertical="center"/>
    </xf>
    <xf numFmtId="0" fontId="5" fillId="2" borderId="0" xfId="3" applyFont="1" applyFill="1" applyAlignment="1">
      <alignment vertical="center"/>
    </xf>
    <xf numFmtId="178" fontId="6" fillId="2" borderId="0" xfId="3" applyNumberFormat="1" applyFont="1" applyFill="1" applyAlignment="1">
      <alignment vertical="center"/>
    </xf>
    <xf numFmtId="0" fontId="7" fillId="2" borderId="0" xfId="3" applyFont="1" applyFill="1" applyAlignment="1">
      <alignment horizontal="center" vertical="center"/>
    </xf>
    <xf numFmtId="0" fontId="8" fillId="2" borderId="0" xfId="3" applyFont="1" applyFill="1" applyAlignment="1">
      <alignment horizontal="center" vertical="center"/>
    </xf>
    <xf numFmtId="9" fontId="9" fillId="2" borderId="0" xfId="4" applyFont="1" applyFill="1" applyAlignment="1">
      <alignment horizontal="center" vertical="center"/>
    </xf>
    <xf numFmtId="0" fontId="3" fillId="2" borderId="1" xfId="3" applyFont="1" applyFill="1" applyBorder="1" applyAlignment="1">
      <alignment horizontal="center" vertical="center"/>
    </xf>
    <xf numFmtId="0" fontId="3" fillId="2" borderId="2" xfId="3" applyFont="1" applyFill="1" applyBorder="1" applyAlignment="1">
      <alignment horizontal="center" vertical="center"/>
    </xf>
    <xf numFmtId="176" fontId="3" fillId="2" borderId="2" xfId="3" applyNumberFormat="1" applyFont="1" applyFill="1" applyBorder="1" applyAlignment="1">
      <alignment horizontal="center" vertical="center"/>
    </xf>
    <xf numFmtId="177" fontId="3" fillId="2" borderId="2" xfId="3" applyNumberFormat="1" applyFont="1" applyFill="1" applyBorder="1" applyAlignment="1">
      <alignment horizontal="center" vertical="center"/>
    </xf>
    <xf numFmtId="179" fontId="3" fillId="2" borderId="2" xfId="3" applyNumberFormat="1" applyFont="1" applyFill="1" applyBorder="1" applyAlignment="1">
      <alignment horizontal="center" vertical="center"/>
    </xf>
    <xf numFmtId="0" fontId="3" fillId="2" borderId="3" xfId="3" applyFont="1" applyFill="1" applyBorder="1" applyAlignment="1">
      <alignment horizontal="center" vertical="center"/>
    </xf>
    <xf numFmtId="178" fontId="9" fillId="2" borderId="0" xfId="3" applyNumberFormat="1" applyFont="1" applyFill="1" applyAlignment="1">
      <alignment horizontal="center" vertical="center"/>
    </xf>
    <xf numFmtId="9" fontId="6" fillId="2" borderId="0" xfId="4" applyFont="1" applyFill="1" applyAlignment="1">
      <alignment horizontal="left" vertical="center"/>
    </xf>
    <xf numFmtId="180" fontId="7" fillId="2" borderId="0" xfId="3" applyNumberFormat="1" applyFont="1" applyFill="1" applyAlignment="1">
      <alignment horizontal="center" vertical="center"/>
    </xf>
    <xf numFmtId="0" fontId="3" fillId="0" borderId="0" xfId="3" applyFont="1"/>
    <xf numFmtId="9" fontId="7" fillId="2" borderId="0" xfId="3" applyNumberFormat="1" applyFont="1" applyFill="1" applyAlignment="1">
      <alignment horizontal="center" vertical="center"/>
    </xf>
    <xf numFmtId="183" fontId="9" fillId="2" borderId="0" xfId="3" applyNumberFormat="1" applyFont="1" applyFill="1" applyAlignment="1">
      <alignment horizontal="center" vertical="center"/>
    </xf>
    <xf numFmtId="183" fontId="6" fillId="2" borderId="0" xfId="3" applyNumberFormat="1" applyFont="1" applyFill="1" applyAlignment="1">
      <alignment vertical="center"/>
    </xf>
    <xf numFmtId="41" fontId="9" fillId="2" borderId="0" xfId="4" applyNumberFormat="1" applyFont="1" applyFill="1" applyAlignment="1">
      <alignment horizontal="center" vertical="center"/>
    </xf>
    <xf numFmtId="41" fontId="6" fillId="2" borderId="0" xfId="4" applyNumberFormat="1" applyFont="1" applyFill="1" applyAlignment="1">
      <alignment horizontal="left" vertical="center"/>
    </xf>
    <xf numFmtId="41" fontId="8" fillId="2" borderId="0" xfId="1" applyFont="1" applyFill="1" applyAlignment="1">
      <alignment horizontal="center" vertical="center"/>
    </xf>
    <xf numFmtId="0" fontId="8" fillId="0" borderId="0" xfId="3" applyFont="1" applyFill="1" applyAlignment="1">
      <alignment horizontal="center" vertical="center"/>
    </xf>
    <xf numFmtId="0" fontId="3" fillId="0" borderId="7" xfId="3" applyFont="1" applyFill="1" applyBorder="1" applyAlignment="1">
      <alignment vertical="center"/>
    </xf>
    <xf numFmtId="0" fontId="3" fillId="0" borderId="8" xfId="3" applyFont="1" applyFill="1" applyBorder="1" applyAlignment="1">
      <alignment horizontal="center" vertical="center"/>
    </xf>
    <xf numFmtId="181" fontId="3" fillId="0" borderId="8" xfId="3" applyNumberFormat="1" applyFont="1" applyFill="1" applyBorder="1" applyAlignment="1">
      <alignment horizontal="center" vertical="center"/>
    </xf>
    <xf numFmtId="41" fontId="3" fillId="0" borderId="8" xfId="5" applyFont="1" applyFill="1" applyBorder="1" applyAlignment="1">
      <alignment vertical="center"/>
    </xf>
    <xf numFmtId="0" fontId="5" fillId="0" borderId="0" xfId="3" applyFont="1" applyFill="1" applyBorder="1" applyAlignment="1">
      <alignment vertical="center"/>
    </xf>
    <xf numFmtId="0" fontId="7" fillId="0" borderId="0" xfId="3" applyFont="1" applyFill="1" applyAlignment="1">
      <alignment horizontal="center" vertical="center"/>
    </xf>
    <xf numFmtId="41" fontId="8" fillId="0" borderId="0" xfId="3" applyNumberFormat="1" applyFont="1" applyFill="1" applyAlignment="1">
      <alignment horizontal="center" vertical="center"/>
    </xf>
    <xf numFmtId="41" fontId="3" fillId="0" borderId="0" xfId="3" applyNumberFormat="1" applyFont="1" applyFill="1" applyAlignment="1">
      <alignment vertical="center"/>
    </xf>
    <xf numFmtId="0" fontId="3" fillId="0" borderId="0" xfId="3" applyFont="1" applyFill="1" applyAlignment="1">
      <alignment vertical="center"/>
    </xf>
    <xf numFmtId="182" fontId="3" fillId="0" borderId="8" xfId="3" applyNumberFormat="1" applyFont="1" applyFill="1" applyBorder="1" applyAlignment="1">
      <alignment horizontal="center" vertical="center"/>
    </xf>
    <xf numFmtId="41" fontId="3" fillId="0" borderId="8" xfId="3" applyNumberFormat="1" applyFont="1" applyFill="1" applyBorder="1" applyAlignment="1">
      <alignment horizontal="center" vertical="center"/>
    </xf>
    <xf numFmtId="0" fontId="3" fillId="0" borderId="7" xfId="3" applyFont="1" applyFill="1" applyBorder="1" applyAlignment="1">
      <alignment horizontal="left" vertical="center"/>
    </xf>
    <xf numFmtId="9" fontId="5" fillId="0" borderId="9" xfId="2" applyFont="1" applyFill="1" applyBorder="1" applyAlignment="1">
      <alignment horizontal="center" vertical="center"/>
    </xf>
    <xf numFmtId="41" fontId="14" fillId="0" borderId="0" xfId="3" applyNumberFormat="1" applyFont="1" applyFill="1" applyAlignment="1">
      <alignment horizontal="center" vertical="center"/>
    </xf>
    <xf numFmtId="183" fontId="3" fillId="2" borderId="0" xfId="3" applyNumberFormat="1" applyFont="1" applyFill="1" applyAlignment="1">
      <alignment vertical="center"/>
    </xf>
    <xf numFmtId="41" fontId="3" fillId="3" borderId="8" xfId="3" applyNumberFormat="1" applyFont="1" applyFill="1" applyBorder="1" applyAlignment="1">
      <alignment horizontal="center" vertical="center"/>
    </xf>
    <xf numFmtId="41" fontId="0" fillId="0" borderId="0" xfId="0" applyNumberFormat="1">
      <alignment vertical="center"/>
    </xf>
    <xf numFmtId="41" fontId="3" fillId="0" borderId="0" xfId="3" applyNumberFormat="1" applyFont="1" applyFill="1" applyAlignment="1">
      <alignment horizontal="center" vertical="center"/>
    </xf>
    <xf numFmtId="0" fontId="1" fillId="0" borderId="15" xfId="13" applyBorder="1">
      <alignment vertical="center"/>
    </xf>
    <xf numFmtId="41" fontId="20" fillId="0" borderId="10" xfId="12" applyFont="1" applyBorder="1" applyAlignment="1">
      <alignment vertical="center"/>
    </xf>
    <xf numFmtId="41" fontId="15" fillId="0" borderId="0" xfId="12" applyFont="1" applyBorder="1" applyAlignment="1">
      <alignment horizontal="center" vertical="center"/>
    </xf>
    <xf numFmtId="0" fontId="15" fillId="0" borderId="0" xfId="12" applyNumberFormat="1" applyFont="1" applyBorder="1" applyAlignment="1">
      <alignment horizontal="center" vertical="center" wrapText="1"/>
    </xf>
    <xf numFmtId="0" fontId="1" fillId="0" borderId="17" xfId="13" applyBorder="1">
      <alignment vertical="center"/>
    </xf>
    <xf numFmtId="0" fontId="18" fillId="0" borderId="10" xfId="14" applyFont="1" applyBorder="1" applyAlignment="1">
      <alignment horizontal="left"/>
    </xf>
    <xf numFmtId="3" fontId="21" fillId="0" borderId="0" xfId="14" applyNumberFormat="1" applyFont="1" applyBorder="1" applyAlignment="1">
      <alignment horizontal="center" vertical="center"/>
    </xf>
    <xf numFmtId="3" fontId="21" fillId="0" borderId="0" xfId="14" applyNumberFormat="1" applyFont="1" applyBorder="1" applyAlignment="1">
      <alignment horizontal="right" vertical="center"/>
    </xf>
    <xf numFmtId="3" fontId="22" fillId="0" borderId="10" xfId="14" applyNumberFormat="1" applyFont="1" applyBorder="1" applyAlignment="1">
      <alignment horizontal="center" vertical="center"/>
    </xf>
    <xf numFmtId="3" fontId="22" fillId="0" borderId="0" xfId="14" applyNumberFormat="1" applyFont="1" applyBorder="1" applyAlignment="1">
      <alignment horizontal="center" vertical="center"/>
    </xf>
    <xf numFmtId="3" fontId="19" fillId="0" borderId="10" xfId="14" applyNumberFormat="1" applyFont="1" applyBorder="1" applyAlignment="1">
      <alignment horizontal="left" vertical="center"/>
    </xf>
    <xf numFmtId="41" fontId="19" fillId="0" borderId="0" xfId="12" applyFont="1" applyBorder="1" applyAlignment="1">
      <alignment horizontal="left" vertical="center"/>
    </xf>
    <xf numFmtId="0" fontId="1" fillId="0" borderId="0" xfId="13" applyBorder="1">
      <alignment vertical="center"/>
    </xf>
    <xf numFmtId="0" fontId="18" fillId="0" borderId="0" xfId="14" applyFont="1" applyBorder="1"/>
    <xf numFmtId="41" fontId="23" fillId="0" borderId="0" xfId="12" applyFont="1" applyBorder="1" applyAlignment="1">
      <alignment horizontal="left" vertical="center"/>
    </xf>
    <xf numFmtId="0" fontId="23" fillId="0" borderId="0" xfId="14" applyFont="1" applyBorder="1" applyAlignment="1">
      <alignment horizontal="center" vertical="center"/>
    </xf>
    <xf numFmtId="0" fontId="24" fillId="0" borderId="0" xfId="13" applyFont="1" applyBorder="1">
      <alignment vertical="center"/>
    </xf>
    <xf numFmtId="0" fontId="19" fillId="0" borderId="0" xfId="14" applyFont="1" applyBorder="1" applyAlignment="1">
      <alignment horizontal="center" vertical="center"/>
    </xf>
    <xf numFmtId="41" fontId="19" fillId="0" borderId="0" xfId="12" applyFont="1" applyBorder="1" applyAlignment="1">
      <alignment horizontal="center" vertical="center"/>
    </xf>
    <xf numFmtId="41" fontId="19" fillId="0" borderId="0" xfId="12" applyFont="1" applyBorder="1" applyAlignment="1">
      <alignment vertical="center"/>
    </xf>
    <xf numFmtId="41" fontId="15" fillId="0" borderId="0" xfId="12" applyFont="1" applyBorder="1" applyAlignment="1">
      <alignment horizontal="right" vertical="center"/>
    </xf>
    <xf numFmtId="0" fontId="1" fillId="0" borderId="21" xfId="13" applyBorder="1">
      <alignment vertical="center"/>
    </xf>
    <xf numFmtId="0" fontId="3" fillId="0" borderId="22" xfId="3" applyFont="1" applyFill="1" applyBorder="1" applyAlignment="1">
      <alignment vertical="center"/>
    </xf>
    <xf numFmtId="0" fontId="3" fillId="0" borderId="23" xfId="3" applyFont="1" applyFill="1" applyBorder="1" applyAlignment="1">
      <alignment horizontal="center" vertical="center"/>
    </xf>
    <xf numFmtId="181" fontId="3" fillId="0" borderId="23" xfId="3" applyNumberFormat="1" applyFont="1" applyFill="1" applyBorder="1" applyAlignment="1">
      <alignment horizontal="center" vertical="center"/>
    </xf>
    <xf numFmtId="41" fontId="3" fillId="0" borderId="23" xfId="5" applyFont="1" applyFill="1" applyBorder="1" applyAlignment="1">
      <alignment horizontal="center" vertical="center"/>
    </xf>
    <xf numFmtId="0" fontId="3" fillId="2" borderId="25" xfId="3" applyFont="1" applyFill="1" applyBorder="1" applyAlignment="1">
      <alignment horizontal="center" vertical="center"/>
    </xf>
    <xf numFmtId="0" fontId="3" fillId="2" borderId="26" xfId="3" applyFont="1" applyFill="1" applyBorder="1" applyAlignment="1">
      <alignment horizontal="center" vertical="center"/>
    </xf>
    <xf numFmtId="177" fontId="3" fillId="2" borderId="26" xfId="3" applyNumberFormat="1" applyFont="1" applyFill="1" applyBorder="1" applyAlignment="1">
      <alignment horizontal="center" vertical="center"/>
    </xf>
    <xf numFmtId="179" fontId="3" fillId="2" borderId="26" xfId="3" applyNumberFormat="1" applyFont="1" applyFill="1" applyBorder="1" applyAlignment="1">
      <alignment horizontal="center" vertical="center"/>
    </xf>
    <xf numFmtId="0" fontId="3" fillId="2" borderId="27" xfId="3" applyFont="1" applyFill="1" applyBorder="1" applyAlignment="1">
      <alignment horizontal="center" vertical="center"/>
    </xf>
    <xf numFmtId="0" fontId="11" fillId="4" borderId="7" xfId="3" applyFont="1" applyFill="1" applyBorder="1" applyAlignment="1">
      <alignment horizontal="left" vertical="center"/>
    </xf>
    <xf numFmtId="0" fontId="16" fillId="4" borderId="8" xfId="3" applyFont="1" applyFill="1" applyBorder="1" applyAlignment="1">
      <alignment horizontal="center" vertical="center"/>
    </xf>
    <xf numFmtId="176" fontId="16" fillId="4" borderId="8" xfId="3" applyNumberFormat="1" applyFont="1" applyFill="1" applyBorder="1" applyAlignment="1">
      <alignment horizontal="center" vertical="center"/>
    </xf>
    <xf numFmtId="177" fontId="16" fillId="4" borderId="8" xfId="3" applyNumberFormat="1" applyFont="1" applyFill="1" applyBorder="1" applyAlignment="1">
      <alignment horizontal="center" vertical="center"/>
    </xf>
    <xf numFmtId="41" fontId="16" fillId="4" borderId="8" xfId="3" applyNumberFormat="1" applyFont="1" applyFill="1" applyBorder="1" applyAlignment="1">
      <alignment horizontal="center" vertical="center"/>
    </xf>
    <xf numFmtId="0" fontId="16" fillId="4" borderId="9" xfId="3" applyFont="1" applyFill="1" applyBorder="1" applyAlignment="1">
      <alignment horizontal="center" vertical="center"/>
    </xf>
    <xf numFmtId="41" fontId="6" fillId="5" borderId="12" xfId="3" applyNumberFormat="1" applyFont="1" applyFill="1" applyBorder="1" applyAlignment="1">
      <alignment vertical="center"/>
    </xf>
    <xf numFmtId="41" fontId="12" fillId="5" borderId="30" xfId="3" applyNumberFormat="1" applyFont="1" applyFill="1" applyBorder="1" applyAlignment="1">
      <alignment vertical="center"/>
    </xf>
    <xf numFmtId="41" fontId="6" fillId="6" borderId="12" xfId="3" applyNumberFormat="1" applyFont="1" applyFill="1" applyBorder="1" applyAlignment="1">
      <alignment vertical="center"/>
    </xf>
    <xf numFmtId="41" fontId="12" fillId="6" borderId="30" xfId="3" applyNumberFormat="1" applyFont="1" applyFill="1" applyBorder="1" applyAlignment="1">
      <alignment vertical="center"/>
    </xf>
    <xf numFmtId="41" fontId="3" fillId="0" borderId="23" xfId="5" applyNumberFormat="1" applyFont="1" applyFill="1" applyBorder="1" applyAlignment="1">
      <alignment vertical="center"/>
    </xf>
    <xf numFmtId="0" fontId="6" fillId="4" borderId="5" xfId="3" applyFont="1" applyFill="1" applyBorder="1" applyAlignment="1">
      <alignment horizontal="center" vertical="center"/>
    </xf>
    <xf numFmtId="41" fontId="6" fillId="4" borderId="5" xfId="3" applyNumberFormat="1" applyFont="1" applyFill="1" applyBorder="1" applyAlignment="1">
      <alignment horizontal="center" vertical="center"/>
    </xf>
    <xf numFmtId="41" fontId="12" fillId="4" borderId="6" xfId="3" applyNumberFormat="1" applyFont="1" applyFill="1" applyBorder="1" applyAlignment="1">
      <alignment horizontal="center" vertical="center"/>
    </xf>
    <xf numFmtId="0" fontId="27" fillId="0" borderId="0" xfId="6" applyFont="1" applyFill="1" applyAlignment="1">
      <alignment vertical="center"/>
    </xf>
    <xf numFmtId="0" fontId="28" fillId="0" borderId="0" xfId="6" applyFont="1" applyFill="1" applyAlignment="1">
      <alignment vertical="center"/>
    </xf>
    <xf numFmtId="41" fontId="16" fillId="3" borderId="24" xfId="3" applyNumberFormat="1" applyFont="1" applyFill="1" applyBorder="1" applyAlignment="1">
      <alignment horizontal="center" vertical="center"/>
    </xf>
    <xf numFmtId="41" fontId="16" fillId="2" borderId="9" xfId="3" applyNumberFormat="1" applyFont="1" applyFill="1" applyBorder="1" applyAlignment="1">
      <alignment vertical="center"/>
    </xf>
    <xf numFmtId="41" fontId="16" fillId="2" borderId="8" xfId="3" applyNumberFormat="1" applyFont="1" applyFill="1" applyBorder="1" applyAlignment="1">
      <alignment vertical="center"/>
    </xf>
    <xf numFmtId="0" fontId="16" fillId="2" borderId="8" xfId="3" applyNumberFormat="1" applyFont="1" applyFill="1" applyBorder="1" applyAlignment="1">
      <alignment horizontal="center" vertical="center"/>
    </xf>
    <xf numFmtId="0" fontId="16" fillId="2" borderId="8" xfId="3" applyFont="1" applyFill="1" applyBorder="1" applyAlignment="1">
      <alignment horizontal="center" vertical="center"/>
    </xf>
    <xf numFmtId="0" fontId="16" fillId="2" borderId="8" xfId="3" applyFont="1" applyFill="1" applyBorder="1" applyAlignment="1">
      <alignment vertical="center"/>
    </xf>
    <xf numFmtId="0" fontId="16" fillId="2" borderId="7" xfId="3" applyFont="1" applyFill="1" applyBorder="1" applyAlignment="1">
      <alignment vertical="center"/>
    </xf>
    <xf numFmtId="41" fontId="16" fillId="3" borderId="9" xfId="3" applyNumberFormat="1" applyFont="1" applyFill="1" applyBorder="1" applyAlignment="1">
      <alignment horizontal="center" vertical="center"/>
    </xf>
    <xf numFmtId="41" fontId="16" fillId="3" borderId="8" xfId="3" applyNumberFormat="1" applyFont="1" applyFill="1" applyBorder="1" applyAlignment="1">
      <alignment horizontal="center" vertical="center"/>
    </xf>
    <xf numFmtId="41" fontId="11" fillId="5" borderId="27" xfId="3" applyNumberFormat="1" applyFont="1" applyFill="1" applyBorder="1" applyAlignment="1">
      <alignment vertical="center"/>
    </xf>
    <xf numFmtId="41" fontId="11" fillId="5" borderId="26" xfId="3" applyNumberFormat="1" applyFont="1" applyFill="1" applyBorder="1" applyAlignment="1">
      <alignment vertical="center"/>
    </xf>
    <xf numFmtId="178" fontId="11" fillId="5" borderId="26" xfId="3" applyNumberFormat="1" applyFont="1" applyFill="1" applyBorder="1" applyAlignment="1">
      <alignment horizontal="center" vertical="center"/>
    </xf>
    <xf numFmtId="0" fontId="11" fillId="5" borderId="26" xfId="3" applyFont="1" applyFill="1" applyBorder="1" applyAlignment="1">
      <alignment horizontal="center" vertical="center"/>
    </xf>
    <xf numFmtId="0" fontId="11" fillId="5" borderId="26" xfId="3" applyFont="1" applyFill="1" applyBorder="1" applyAlignment="1">
      <alignment vertical="center"/>
    </xf>
    <xf numFmtId="0" fontId="29" fillId="5" borderId="25" xfId="3" applyFont="1" applyFill="1" applyBorder="1" applyAlignment="1">
      <alignment horizontal="left" vertical="center"/>
    </xf>
    <xf numFmtId="9" fontId="16" fillId="2" borderId="8" xfId="2" applyFont="1" applyFill="1" applyBorder="1" applyAlignment="1">
      <alignment horizontal="center" vertical="center"/>
    </xf>
    <xf numFmtId="0" fontId="6" fillId="4" borderId="4" xfId="3" applyFont="1" applyFill="1" applyBorder="1" applyAlignment="1">
      <alignment horizontal="left" vertical="center" wrapText="1"/>
    </xf>
    <xf numFmtId="0" fontId="16" fillId="2" borderId="18" xfId="3" applyFont="1" applyFill="1" applyBorder="1" applyAlignment="1">
      <alignment vertical="center"/>
    </xf>
    <xf numFmtId="0" fontId="16" fillId="2" borderId="31" xfId="3" applyFont="1" applyFill="1" applyBorder="1" applyAlignment="1">
      <alignment vertical="center"/>
    </xf>
    <xf numFmtId="43" fontId="3" fillId="2" borderId="0" xfId="3" applyNumberFormat="1" applyFont="1" applyFill="1" applyAlignment="1">
      <alignment vertical="center"/>
    </xf>
    <xf numFmtId="41" fontId="5" fillId="0" borderId="9" xfId="3" applyNumberFormat="1" applyFont="1" applyFill="1" applyBorder="1" applyAlignment="1">
      <alignment vertical="center" wrapText="1"/>
    </xf>
    <xf numFmtId="0" fontId="30" fillId="0" borderId="0" xfId="18">
      <alignment vertical="center"/>
    </xf>
    <xf numFmtId="0" fontId="30" fillId="0" borderId="0" xfId="18" applyAlignment="1">
      <alignment horizontal="center" vertical="center"/>
    </xf>
    <xf numFmtId="0" fontId="1" fillId="0" borderId="0" xfId="19" applyAlignment="1" applyProtection="1">
      <alignment vertical="center"/>
      <protection hidden="1"/>
    </xf>
    <xf numFmtId="0" fontId="1" fillId="0" borderId="0" xfId="19" applyBorder="1" applyAlignment="1" applyProtection="1">
      <alignment horizontal="left" vertical="center" wrapText="1"/>
      <protection hidden="1"/>
    </xf>
    <xf numFmtId="186" fontId="32" fillId="8" borderId="16" xfId="19" applyNumberFormat="1" applyFont="1" applyFill="1" applyBorder="1" applyAlignment="1">
      <alignment horizontal="center" vertical="center" wrapText="1"/>
    </xf>
    <xf numFmtId="186" fontId="33" fillId="7" borderId="16" xfId="19" applyNumberFormat="1" applyFont="1" applyFill="1" applyBorder="1" applyAlignment="1">
      <alignment horizontal="center" vertical="center" wrapText="1"/>
    </xf>
    <xf numFmtId="186" fontId="32" fillId="0" borderId="0" xfId="19" applyNumberFormat="1" applyFont="1" applyFill="1" applyBorder="1" applyAlignment="1">
      <alignment horizontal="center" vertical="center" wrapText="1"/>
    </xf>
    <xf numFmtId="186" fontId="32" fillId="0" borderId="16" xfId="19" applyNumberFormat="1" applyFont="1" applyFill="1" applyBorder="1" applyAlignment="1">
      <alignment horizontal="center" vertical="center" wrapText="1"/>
    </xf>
    <xf numFmtId="0" fontId="32" fillId="0" borderId="16" xfId="19" applyFont="1" applyBorder="1" applyAlignment="1">
      <alignment horizontal="center" vertical="center" wrapText="1"/>
    </xf>
    <xf numFmtId="0" fontId="33" fillId="0" borderId="16" xfId="19" applyFont="1" applyFill="1" applyBorder="1" applyAlignment="1">
      <alignment horizontal="center" vertical="center" wrapText="1"/>
    </xf>
    <xf numFmtId="0" fontId="33" fillId="0" borderId="0" xfId="19" applyFont="1" applyBorder="1" applyAlignment="1">
      <alignment horizontal="center" vertical="center" wrapText="1"/>
    </xf>
    <xf numFmtId="0" fontId="33" fillId="0" borderId="16" xfId="19" applyFont="1" applyBorder="1" applyAlignment="1">
      <alignment horizontal="center" vertical="center" wrapText="1"/>
    </xf>
    <xf numFmtId="0" fontId="35" fillId="0" borderId="0" xfId="19" applyFont="1" applyAlignment="1" applyProtection="1">
      <alignment vertical="center"/>
      <protection hidden="1"/>
    </xf>
    <xf numFmtId="0" fontId="30" fillId="0" borderId="0" xfId="18" applyFill="1">
      <alignment vertical="center"/>
    </xf>
    <xf numFmtId="0" fontId="36" fillId="0" borderId="0" xfId="20" quotePrefix="1" applyFont="1" applyFill="1" applyBorder="1" applyAlignment="1">
      <alignment horizontal="left" vertical="center"/>
    </xf>
    <xf numFmtId="0" fontId="37" fillId="0" borderId="0" xfId="18" applyFont="1">
      <alignment vertical="center"/>
    </xf>
    <xf numFmtId="0" fontId="40" fillId="0" borderId="0" xfId="18" applyFont="1" applyBorder="1">
      <alignment vertical="center"/>
    </xf>
    <xf numFmtId="41" fontId="41" fillId="8" borderId="16" xfId="11" applyFont="1" applyFill="1" applyBorder="1" applyAlignment="1">
      <alignment horizontal="center" vertical="center"/>
    </xf>
    <xf numFmtId="0" fontId="42" fillId="2" borderId="16" xfId="6" applyFont="1" applyFill="1" applyBorder="1" applyAlignment="1">
      <alignment horizontal="center" vertical="center"/>
    </xf>
    <xf numFmtId="41" fontId="42" fillId="2" borderId="16" xfId="11" applyFont="1" applyFill="1" applyBorder="1" applyAlignment="1">
      <alignment horizontal="center" vertical="center"/>
    </xf>
    <xf numFmtId="0" fontId="41" fillId="2" borderId="16" xfId="6" applyFont="1" applyFill="1" applyBorder="1" applyAlignment="1">
      <alignment horizontal="center" vertical="center"/>
    </xf>
    <xf numFmtId="0" fontId="41" fillId="2" borderId="46" xfId="6" applyFont="1" applyFill="1" applyBorder="1" applyAlignment="1">
      <alignment horizontal="center" vertical="center"/>
    </xf>
    <xf numFmtId="0" fontId="41" fillId="0" borderId="16" xfId="6" applyFont="1" applyFill="1" applyBorder="1" applyAlignment="1">
      <alignment horizontal="center" vertical="center"/>
    </xf>
    <xf numFmtId="0" fontId="16" fillId="3" borderId="48" xfId="3" applyFont="1" applyFill="1" applyBorder="1" applyAlignment="1">
      <alignment horizontal="left" vertical="center"/>
    </xf>
    <xf numFmtId="0" fontId="16" fillId="3" borderId="49" xfId="3" applyFont="1" applyFill="1" applyBorder="1" applyAlignment="1">
      <alignment horizontal="center" vertical="center"/>
    </xf>
    <xf numFmtId="41" fontId="16" fillId="3" borderId="49" xfId="3" applyNumberFormat="1" applyFont="1" applyFill="1" applyBorder="1" applyAlignment="1">
      <alignment horizontal="center" vertical="center"/>
    </xf>
    <xf numFmtId="0" fontId="45" fillId="0" borderId="9" xfId="3" applyFont="1" applyFill="1" applyBorder="1" applyAlignment="1">
      <alignment vertical="center"/>
    </xf>
    <xf numFmtId="10" fontId="7" fillId="0" borderId="0" xfId="3" applyNumberFormat="1" applyFont="1" applyFill="1" applyAlignment="1">
      <alignment horizontal="center" vertical="center"/>
    </xf>
    <xf numFmtId="0" fontId="1" fillId="0" borderId="21" xfId="13" applyBorder="1" applyAlignment="1">
      <alignment horizontal="center" vertical="center" wrapText="1"/>
    </xf>
    <xf numFmtId="10" fontId="5" fillId="3" borderId="9" xfId="3" applyNumberFormat="1" applyFont="1" applyFill="1" applyBorder="1" applyAlignment="1">
      <alignment horizontal="center" vertical="center"/>
    </xf>
    <xf numFmtId="0" fontId="12" fillId="2" borderId="0" xfId="3" applyFont="1" applyFill="1" applyAlignment="1">
      <alignment horizontal="center" vertical="center"/>
    </xf>
    <xf numFmtId="9" fontId="3" fillId="0" borderId="8" xfId="5" applyNumberFormat="1" applyFont="1" applyFill="1" applyBorder="1" applyAlignment="1">
      <alignment vertical="center"/>
    </xf>
    <xf numFmtId="41" fontId="5" fillId="2" borderId="0" xfId="3" applyNumberFormat="1" applyFont="1" applyFill="1" applyAlignment="1">
      <alignment vertical="center"/>
    </xf>
    <xf numFmtId="43" fontId="5" fillId="2" borderId="0" xfId="3" applyNumberFormat="1" applyFont="1" applyFill="1" applyAlignment="1">
      <alignment vertical="center"/>
    </xf>
    <xf numFmtId="9" fontId="5" fillId="2" borderId="0" xfId="3" applyNumberFormat="1" applyFont="1" applyFill="1" applyAlignment="1">
      <alignment vertical="center"/>
    </xf>
    <xf numFmtId="41" fontId="16" fillId="2" borderId="52" xfId="3" applyNumberFormat="1" applyFont="1" applyFill="1" applyBorder="1" applyAlignment="1">
      <alignment vertical="center"/>
    </xf>
    <xf numFmtId="0" fontId="16" fillId="3" borderId="17" xfId="3" applyFont="1" applyFill="1" applyBorder="1" applyAlignment="1">
      <alignment horizontal="center" vertical="center"/>
    </xf>
    <xf numFmtId="0" fontId="3" fillId="2" borderId="17" xfId="3" applyFont="1" applyFill="1" applyBorder="1" applyAlignment="1">
      <alignment vertical="center"/>
    </xf>
    <xf numFmtId="0" fontId="16" fillId="2" borderId="7" xfId="3" applyFont="1" applyFill="1" applyBorder="1" applyAlignment="1">
      <alignment horizontal="left" vertical="center"/>
    </xf>
    <xf numFmtId="187" fontId="5" fillId="9" borderId="0" xfId="3" applyNumberFormat="1" applyFont="1" applyFill="1" applyBorder="1" applyAlignment="1">
      <alignment vertical="center"/>
    </xf>
    <xf numFmtId="10" fontId="6" fillId="9" borderId="0" xfId="2" applyNumberFormat="1" applyFont="1" applyFill="1" applyAlignment="1">
      <alignment vertical="center"/>
    </xf>
    <xf numFmtId="180" fontId="5" fillId="9" borderId="0" xfId="2" applyNumberFormat="1" applyFont="1" applyFill="1" applyBorder="1" applyAlignment="1">
      <alignment vertical="center"/>
    </xf>
    <xf numFmtId="9" fontId="7" fillId="9" borderId="0" xfId="3" applyNumberFormat="1" applyFont="1" applyFill="1" applyAlignment="1">
      <alignment horizontal="center" vertical="center"/>
    </xf>
    <xf numFmtId="185" fontId="44" fillId="0" borderId="10" xfId="14" applyNumberFormat="1" applyFont="1" applyBorder="1" applyAlignment="1">
      <alignment horizontal="center" vertical="center" wrapText="1"/>
    </xf>
    <xf numFmtId="185" fontId="44" fillId="0" borderId="0" xfId="14" applyNumberFormat="1" applyFont="1" applyBorder="1" applyAlignment="1">
      <alignment horizontal="center" vertical="center" wrapText="1"/>
    </xf>
    <xf numFmtId="185" fontId="44" fillId="0" borderId="17" xfId="14" applyNumberFormat="1" applyFont="1" applyBorder="1" applyAlignment="1">
      <alignment horizontal="center" vertical="center" wrapText="1"/>
    </xf>
    <xf numFmtId="0" fontId="15" fillId="0" borderId="13" xfId="12" applyNumberFormat="1" applyFont="1" applyBorder="1" applyAlignment="1">
      <alignment horizontal="center" vertical="center" wrapText="1"/>
    </xf>
    <xf numFmtId="0" fontId="15" fillId="0" borderId="14" xfId="12" applyNumberFormat="1" applyFont="1" applyBorder="1" applyAlignment="1">
      <alignment horizontal="center" vertical="center" wrapText="1"/>
    </xf>
    <xf numFmtId="41" fontId="19" fillId="0" borderId="0" xfId="12" applyFont="1" applyBorder="1" applyAlignment="1">
      <alignment horizontal="center" vertical="center"/>
    </xf>
    <xf numFmtId="0" fontId="25" fillId="0" borderId="10" xfId="14" applyNumberFormat="1" applyFont="1" applyBorder="1" applyAlignment="1">
      <alignment horizontal="center" vertical="center"/>
    </xf>
    <xf numFmtId="0" fontId="25" fillId="0" borderId="0" xfId="14" applyNumberFormat="1" applyFont="1" applyBorder="1" applyAlignment="1">
      <alignment horizontal="center" vertical="center"/>
    </xf>
    <xf numFmtId="0" fontId="25" fillId="0" borderId="17" xfId="14" applyNumberFormat="1" applyFont="1" applyBorder="1" applyAlignment="1">
      <alignment horizontal="center" vertical="center"/>
    </xf>
    <xf numFmtId="0" fontId="20" fillId="0" borderId="11" xfId="14" applyNumberFormat="1" applyFont="1" applyBorder="1" applyAlignment="1">
      <alignment horizontal="center" vertical="center"/>
    </xf>
    <xf numFmtId="0" fontId="20" fillId="0" borderId="20" xfId="14" applyNumberFormat="1" applyFont="1" applyBorder="1" applyAlignment="1">
      <alignment horizontal="center" vertical="center"/>
    </xf>
    <xf numFmtId="3" fontId="22" fillId="0" borderId="10" xfId="14" applyNumberFormat="1" applyFont="1" applyBorder="1" applyAlignment="1">
      <alignment horizontal="center" vertical="center"/>
    </xf>
    <xf numFmtId="3" fontId="22" fillId="0" borderId="0" xfId="14" applyNumberFormat="1" applyFont="1" applyBorder="1" applyAlignment="1">
      <alignment horizontal="center" vertical="center"/>
    </xf>
    <xf numFmtId="3" fontId="22" fillId="0" borderId="17" xfId="14" applyNumberFormat="1" applyFont="1" applyBorder="1" applyAlignment="1">
      <alignment horizontal="center" vertical="center"/>
    </xf>
    <xf numFmtId="41" fontId="23" fillId="0" borderId="0" xfId="12" applyNumberFormat="1" applyFont="1" applyBorder="1" applyAlignment="1">
      <alignment horizontal="center" vertical="center"/>
    </xf>
    <xf numFmtId="41" fontId="19" fillId="0" borderId="0" xfId="12" applyNumberFormat="1" applyFont="1" applyBorder="1" applyAlignment="1">
      <alignment horizontal="center" vertical="center"/>
    </xf>
    <xf numFmtId="176" fontId="3" fillId="2" borderId="28" xfId="3" applyNumberFormat="1" applyFont="1" applyFill="1" applyBorder="1" applyAlignment="1">
      <alignment horizontal="center" vertical="center"/>
    </xf>
    <xf numFmtId="176" fontId="3" fillId="2" borderId="38" xfId="3" applyNumberFormat="1" applyFont="1" applyFill="1" applyBorder="1" applyAlignment="1">
      <alignment horizontal="center" vertical="center"/>
    </xf>
    <xf numFmtId="176" fontId="3" fillId="2" borderId="29" xfId="3" applyNumberFormat="1" applyFont="1" applyFill="1" applyBorder="1" applyAlignment="1">
      <alignment horizontal="center" vertical="center"/>
    </xf>
    <xf numFmtId="0" fontId="15" fillId="6" borderId="32" xfId="3" applyFont="1" applyFill="1" applyBorder="1" applyAlignment="1">
      <alignment horizontal="left" vertical="center"/>
    </xf>
    <xf numFmtId="0" fontId="15" fillId="6" borderId="33" xfId="3" applyFont="1" applyFill="1" applyBorder="1" applyAlignment="1">
      <alignment horizontal="left" vertical="center"/>
    </xf>
    <xf numFmtId="0" fontId="15" fillId="6" borderId="34" xfId="3" applyFont="1" applyFill="1" applyBorder="1" applyAlignment="1">
      <alignment horizontal="left" vertical="center"/>
    </xf>
    <xf numFmtId="0" fontId="15" fillId="5" borderId="18" xfId="3" applyFont="1" applyFill="1" applyBorder="1" applyAlignment="1">
      <alignment horizontal="left" vertical="center"/>
    </xf>
    <xf numFmtId="0" fontId="15" fillId="5" borderId="31" xfId="3" applyFont="1" applyFill="1" applyBorder="1" applyAlignment="1">
      <alignment horizontal="left" vertical="center"/>
    </xf>
    <xf numFmtId="0" fontId="15" fillId="5" borderId="19" xfId="3" applyFont="1" applyFill="1" applyBorder="1" applyAlignment="1">
      <alignment horizontal="left" vertical="center"/>
    </xf>
    <xf numFmtId="0" fontId="3" fillId="3" borderId="18" xfId="3" applyFont="1" applyFill="1" applyBorder="1" applyAlignment="1">
      <alignment horizontal="left" vertical="center"/>
    </xf>
    <xf numFmtId="0" fontId="3" fillId="3" borderId="31" xfId="3" applyFont="1" applyFill="1" applyBorder="1" applyAlignment="1">
      <alignment horizontal="left" vertical="center"/>
    </xf>
    <xf numFmtId="0" fontId="3" fillId="3" borderId="19" xfId="3" applyFont="1" applyFill="1" applyBorder="1" applyAlignment="1">
      <alignment horizontal="left" vertical="center"/>
    </xf>
    <xf numFmtId="0" fontId="16" fillId="3" borderId="50" xfId="3" applyFont="1" applyFill="1" applyBorder="1" applyAlignment="1">
      <alignment horizontal="center" vertical="center"/>
    </xf>
    <xf numFmtId="0" fontId="16" fillId="3" borderId="20" xfId="3" applyFont="1" applyFill="1" applyBorder="1" applyAlignment="1">
      <alignment horizontal="center" vertical="center"/>
    </xf>
    <xf numFmtId="0" fontId="16" fillId="3" borderId="51" xfId="3" applyFont="1" applyFill="1" applyBorder="1" applyAlignment="1">
      <alignment horizontal="center" vertical="center"/>
    </xf>
    <xf numFmtId="0" fontId="16" fillId="3" borderId="18" xfId="3" applyFont="1" applyFill="1" applyBorder="1" applyAlignment="1">
      <alignment horizontal="left" vertical="center"/>
    </xf>
    <xf numFmtId="0" fontId="16" fillId="3" borderId="31" xfId="3" applyFont="1" applyFill="1" applyBorder="1" applyAlignment="1">
      <alignment horizontal="left" vertical="center"/>
    </xf>
    <xf numFmtId="0" fontId="16" fillId="3" borderId="19" xfId="3" applyFont="1" applyFill="1" applyBorder="1" applyAlignment="1">
      <alignment horizontal="left" vertical="center"/>
    </xf>
    <xf numFmtId="0" fontId="1" fillId="0" borderId="0" xfId="19" applyFont="1" applyBorder="1" applyAlignment="1" applyProtection="1">
      <alignment horizontal="center" vertical="center"/>
      <protection hidden="1"/>
    </xf>
    <xf numFmtId="0" fontId="0" fillId="0" borderId="37" xfId="19" applyFont="1" applyBorder="1" applyAlignment="1" applyProtection="1">
      <alignment horizontal="left" vertical="center" wrapText="1"/>
      <protection hidden="1"/>
    </xf>
    <xf numFmtId="0" fontId="1" fillId="0" borderId="36" xfId="19" applyFont="1" applyBorder="1" applyAlignment="1" applyProtection="1">
      <alignment horizontal="left" vertical="center" wrapText="1"/>
      <protection hidden="1"/>
    </xf>
    <xf numFmtId="0" fontId="1" fillId="0" borderId="35" xfId="19" applyFont="1" applyBorder="1" applyAlignment="1" applyProtection="1">
      <alignment horizontal="left" vertical="center" wrapText="1"/>
      <protection hidden="1"/>
    </xf>
    <xf numFmtId="0" fontId="1" fillId="0" borderId="43" xfId="19" applyFont="1" applyBorder="1" applyAlignment="1" applyProtection="1">
      <alignment horizontal="left" vertical="center" wrapText="1"/>
      <protection hidden="1"/>
    </xf>
    <xf numFmtId="0" fontId="1" fillId="0" borderId="0" xfId="19" applyFont="1" applyBorder="1" applyAlignment="1" applyProtection="1">
      <alignment horizontal="left" vertical="center" wrapText="1"/>
      <protection hidden="1"/>
    </xf>
    <xf numFmtId="0" fontId="1" fillId="0" borderId="42" xfId="19" applyFont="1" applyBorder="1" applyAlignment="1" applyProtection="1">
      <alignment horizontal="left" vertical="center" wrapText="1"/>
      <protection hidden="1"/>
    </xf>
    <xf numFmtId="0" fontId="1" fillId="0" borderId="41" xfId="19" applyFont="1" applyBorder="1" applyAlignment="1" applyProtection="1">
      <alignment horizontal="left" vertical="center" wrapText="1"/>
      <protection hidden="1"/>
    </xf>
    <xf numFmtId="0" fontId="1" fillId="0" borderId="40" xfId="19" applyFont="1" applyBorder="1" applyAlignment="1" applyProtection="1">
      <alignment horizontal="left" vertical="center" wrapText="1"/>
      <protection hidden="1"/>
    </xf>
    <xf numFmtId="0" fontId="1" fillId="0" borderId="39" xfId="19" applyFont="1" applyBorder="1" applyAlignment="1" applyProtection="1">
      <alignment horizontal="left" vertical="center" wrapText="1"/>
      <protection hidden="1"/>
    </xf>
    <xf numFmtId="0" fontId="38" fillId="8" borderId="45" xfId="20" quotePrefix="1" applyFont="1" applyFill="1" applyBorder="1" applyAlignment="1">
      <alignment horizontal="left" vertical="center"/>
    </xf>
    <xf numFmtId="0" fontId="38" fillId="8" borderId="44" xfId="20" quotePrefix="1" applyFont="1" applyFill="1" applyBorder="1" applyAlignment="1">
      <alignment horizontal="left" vertical="center"/>
    </xf>
    <xf numFmtId="0" fontId="1" fillId="0" borderId="16" xfId="19" applyBorder="1" applyAlignment="1" applyProtection="1">
      <alignment horizontal="left" vertical="center" wrapText="1"/>
      <protection hidden="1"/>
    </xf>
    <xf numFmtId="0" fontId="0" fillId="0" borderId="16" xfId="19" applyFont="1" applyBorder="1" applyAlignment="1" applyProtection="1">
      <alignment horizontal="left" vertical="center" wrapText="1"/>
      <protection hidden="1"/>
    </xf>
    <xf numFmtId="0" fontId="1" fillId="0" borderId="37" xfId="19" applyFont="1" applyBorder="1" applyAlignment="1" applyProtection="1">
      <alignment horizontal="left" vertical="center" wrapText="1"/>
      <protection hidden="1"/>
    </xf>
    <xf numFmtId="0" fontId="43" fillId="8" borderId="45" xfId="20" quotePrefix="1" applyFont="1" applyFill="1" applyBorder="1" applyAlignment="1">
      <alignment horizontal="left" vertical="center"/>
    </xf>
    <xf numFmtId="0" fontId="43" fillId="8" borderId="44" xfId="20" quotePrefix="1" applyFont="1" applyFill="1" applyBorder="1" applyAlignment="1">
      <alignment horizontal="left" vertical="center"/>
    </xf>
    <xf numFmtId="0" fontId="43" fillId="8" borderId="47" xfId="20" quotePrefix="1" applyFont="1" applyFill="1" applyBorder="1" applyAlignment="1">
      <alignment horizontal="left" vertical="center"/>
    </xf>
  </cellXfs>
  <cellStyles count="21">
    <cellStyle name="백분율" xfId="2" builtinId="5"/>
    <cellStyle name="백분율 2" xfId="4" xr:uid="{00000000-0005-0000-0000-000001000000}"/>
    <cellStyle name="쉼표 [0]" xfId="1" builtinId="6"/>
    <cellStyle name="쉼표 [0] 10" xfId="15" xr:uid="{00000000-0005-0000-0000-000003000000}"/>
    <cellStyle name="쉼표 [0] 2" xfId="5" xr:uid="{00000000-0005-0000-0000-000004000000}"/>
    <cellStyle name="쉼표 [0] 2 2" xfId="8" xr:uid="{00000000-0005-0000-0000-000005000000}"/>
    <cellStyle name="쉼표 [0] 3 4" xfId="11" xr:uid="{00000000-0005-0000-0000-000006000000}"/>
    <cellStyle name="쉼표 [0] 42" xfId="12" xr:uid="{00000000-0005-0000-0000-000007000000}"/>
    <cellStyle name="표준" xfId="0" builtinId="0"/>
    <cellStyle name="표준 2" xfId="3" xr:uid="{00000000-0005-0000-0000-000009000000}"/>
    <cellStyle name="표준 3" xfId="18" xr:uid="{00000000-0005-0000-0000-00000A000000}"/>
    <cellStyle name="표준 3 3" xfId="10" xr:uid="{00000000-0005-0000-0000-00000B000000}"/>
    <cellStyle name="표준 3_설계서-V2.3" xfId="17" xr:uid="{00000000-0005-0000-0000-00000C000000}"/>
    <cellStyle name="표준 30" xfId="9" xr:uid="{00000000-0005-0000-0000-00000D000000}"/>
    <cellStyle name="표준 4" xfId="19" xr:uid="{00000000-0005-0000-0000-00000E000000}"/>
    <cellStyle name="표준 43" xfId="16" xr:uid="{00000000-0005-0000-0000-00000F000000}"/>
    <cellStyle name="표준 52" xfId="7" xr:uid="{00000000-0005-0000-0000-000010000000}"/>
    <cellStyle name="표준 53" xfId="13" xr:uid="{00000000-0005-0000-0000-000011000000}"/>
    <cellStyle name="표준_2003 축소편집설계_확정" xfId="6" xr:uid="{00000000-0005-0000-0000-000012000000}"/>
    <cellStyle name="표준_국민참여_가격제안서_050601" xfId="20" xr:uid="{00000000-0005-0000-0000-000013000000}"/>
    <cellStyle name="표준_내역서" xfId="14" xr:uid="{00000000-0005-0000-0000-00001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2</xdr:col>
      <xdr:colOff>228600</xdr:colOff>
      <xdr:row>5</xdr:row>
      <xdr:rowOff>0</xdr:rowOff>
    </xdr:from>
    <xdr:ext cx="95250" cy="266700"/>
    <xdr:sp macro="" textlink="">
      <xdr:nvSpPr>
        <xdr:cNvPr id="2" name="Text Box 319">
          <a:extLst>
            <a:ext uri="{FF2B5EF4-FFF2-40B4-BE49-F238E27FC236}">
              <a16:creationId xmlns:a16="http://schemas.microsoft.com/office/drawing/2014/main" id="{00000000-0008-0000-0100-000002000000}"/>
            </a:ext>
          </a:extLst>
        </xdr:cNvPr>
        <xdr:cNvSpPr txBox="1">
          <a:spLocks noChangeArrowheads="1"/>
        </xdr:cNvSpPr>
      </xdr:nvSpPr>
      <xdr:spPr bwMode="auto">
        <a:xfrm>
          <a:off x="1600200" y="1047750"/>
          <a:ext cx="9525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L19"/>
  <sheetViews>
    <sheetView tabSelected="1" view="pageBreakPreview" zoomScaleNormal="100" zoomScaleSheetLayoutView="100" workbookViewId="0">
      <selection activeCell="D8" sqref="D8"/>
    </sheetView>
  </sheetViews>
  <sheetFormatPr defaultRowHeight="16.5"/>
  <cols>
    <col min="5" max="6" width="11.875" customWidth="1"/>
  </cols>
  <sheetData>
    <row r="1" spans="2:12" ht="17.25" thickBot="1"/>
    <row r="2" spans="2:12" ht="20.25">
      <c r="B2" s="158"/>
      <c r="C2" s="159"/>
      <c r="D2" s="159"/>
      <c r="E2" s="159"/>
      <c r="F2" s="159"/>
      <c r="G2" s="159"/>
      <c r="H2" s="159"/>
      <c r="I2" s="159"/>
      <c r="J2" s="159"/>
      <c r="K2" s="159"/>
      <c r="L2" s="44"/>
    </row>
    <row r="3" spans="2:12" ht="26.25">
      <c r="B3" s="45" t="s">
        <v>55</v>
      </c>
      <c r="C3" s="46"/>
      <c r="D3" s="46"/>
      <c r="E3" s="47"/>
      <c r="F3" s="46"/>
      <c r="G3" s="46"/>
      <c r="H3" s="47"/>
      <c r="I3" s="46"/>
      <c r="J3" s="46"/>
      <c r="K3" s="47"/>
      <c r="L3" s="48"/>
    </row>
    <row r="4" spans="2:12" ht="17.25">
      <c r="B4" s="49"/>
      <c r="C4" s="50"/>
      <c r="D4" s="50"/>
      <c r="E4" s="50"/>
      <c r="F4" s="51"/>
      <c r="G4" s="51"/>
      <c r="H4" s="51"/>
      <c r="I4" s="51"/>
      <c r="J4" s="51"/>
      <c r="K4" s="51"/>
      <c r="L4" s="48"/>
    </row>
    <row r="5" spans="2:12" ht="17.25">
      <c r="B5" s="49"/>
      <c r="C5" s="50"/>
      <c r="D5" s="50"/>
      <c r="E5" s="50"/>
      <c r="F5" s="51"/>
      <c r="G5" s="51"/>
      <c r="H5" s="51"/>
      <c r="I5" s="51"/>
      <c r="J5" s="51"/>
      <c r="K5" s="51"/>
      <c r="L5" s="48"/>
    </row>
    <row r="6" spans="2:12" ht="26.25">
      <c r="B6" s="155" t="s">
        <v>60</v>
      </c>
      <c r="C6" s="156"/>
      <c r="D6" s="156"/>
      <c r="E6" s="156"/>
      <c r="F6" s="156"/>
      <c r="G6" s="156"/>
      <c r="H6" s="156"/>
      <c r="I6" s="156"/>
      <c r="J6" s="156"/>
      <c r="K6" s="156"/>
      <c r="L6" s="157"/>
    </row>
    <row r="7" spans="2:12" ht="41.25">
      <c r="B7" s="166" t="s">
        <v>49</v>
      </c>
      <c r="C7" s="167"/>
      <c r="D7" s="167"/>
      <c r="E7" s="167"/>
      <c r="F7" s="167"/>
      <c r="G7" s="167"/>
      <c r="H7" s="167"/>
      <c r="I7" s="167"/>
      <c r="J7" s="167"/>
      <c r="K7" s="167"/>
      <c r="L7" s="168"/>
    </row>
    <row r="8" spans="2:12" ht="41.25">
      <c r="B8" s="52"/>
      <c r="C8" s="53"/>
      <c r="D8" s="53"/>
      <c r="E8" s="53"/>
      <c r="F8" s="53"/>
      <c r="G8" s="53"/>
      <c r="H8" s="53"/>
      <c r="I8" s="53"/>
      <c r="J8" s="53"/>
      <c r="K8" s="53"/>
      <c r="L8" s="48"/>
    </row>
    <row r="9" spans="2:12" ht="17.25">
      <c r="B9" s="54"/>
      <c r="C9" s="55"/>
      <c r="D9" s="55"/>
      <c r="E9" s="55"/>
      <c r="F9" s="55"/>
      <c r="G9" s="55"/>
      <c r="H9" s="55"/>
      <c r="I9" s="55"/>
      <c r="J9" s="55"/>
      <c r="K9" s="55"/>
      <c r="L9" s="48"/>
    </row>
    <row r="10" spans="2:12" ht="17.25">
      <c r="B10" s="54"/>
      <c r="C10" s="56"/>
      <c r="D10" s="57"/>
      <c r="E10" s="58"/>
      <c r="F10" s="58"/>
      <c r="G10" s="59"/>
      <c r="H10" s="60"/>
      <c r="I10" s="169"/>
      <c r="J10" s="169"/>
      <c r="K10" s="58"/>
      <c r="L10" s="48"/>
    </row>
    <row r="11" spans="2:12" ht="17.25">
      <c r="B11" s="54"/>
      <c r="C11" s="56"/>
      <c r="D11" s="57"/>
      <c r="E11" s="58"/>
      <c r="F11" s="58"/>
      <c r="G11" s="59"/>
      <c r="H11" s="60"/>
      <c r="I11" s="169"/>
      <c r="J11" s="169"/>
      <c r="K11" s="58"/>
      <c r="L11" s="48"/>
    </row>
    <row r="12" spans="2:12" ht="17.25">
      <c r="B12" s="54"/>
      <c r="C12" s="56"/>
      <c r="D12" s="57"/>
      <c r="E12" s="58"/>
      <c r="F12" s="58"/>
      <c r="G12" s="59"/>
      <c r="H12" s="60"/>
      <c r="I12" s="169"/>
      <c r="J12" s="169"/>
      <c r="K12" s="58"/>
      <c r="L12" s="48"/>
    </row>
    <row r="13" spans="2:12" ht="17.25">
      <c r="B13" s="54"/>
      <c r="C13" s="55"/>
      <c r="D13" s="57"/>
      <c r="E13" s="57"/>
      <c r="F13" s="55"/>
      <c r="G13" s="55"/>
      <c r="H13" s="61"/>
      <c r="I13" s="170"/>
      <c r="J13" s="170"/>
      <c r="K13" s="55"/>
      <c r="L13" s="48"/>
    </row>
    <row r="14" spans="2:12" ht="17.25">
      <c r="B14" s="54"/>
      <c r="C14" s="55"/>
      <c r="D14" s="55"/>
      <c r="E14" s="62"/>
      <c r="F14" s="63"/>
      <c r="G14" s="55"/>
      <c r="H14" s="62"/>
      <c r="I14" s="63"/>
      <c r="J14" s="63"/>
      <c r="K14" s="55"/>
      <c r="L14" s="48"/>
    </row>
    <row r="15" spans="2:12" ht="17.25">
      <c r="B15" s="54"/>
      <c r="C15" s="56"/>
      <c r="D15" s="63"/>
      <c r="E15" s="55" t="s">
        <v>14</v>
      </c>
      <c r="F15" s="63"/>
      <c r="G15" s="61" t="s">
        <v>12</v>
      </c>
      <c r="H15" s="56"/>
      <c r="I15" s="160">
        <f>총괄표!F3</f>
        <v>150000000</v>
      </c>
      <c r="J15" s="160"/>
      <c r="K15" s="55" t="s">
        <v>13</v>
      </c>
      <c r="L15" s="48"/>
    </row>
    <row r="16" spans="2:12" ht="20.25">
      <c r="B16" s="54"/>
      <c r="C16" s="55"/>
      <c r="D16" s="62"/>
      <c r="E16" s="62"/>
      <c r="F16" s="62"/>
      <c r="G16" s="55"/>
      <c r="H16" s="64"/>
      <c r="I16" s="160"/>
      <c r="J16" s="160"/>
      <c r="K16" s="55"/>
      <c r="L16" s="48"/>
    </row>
    <row r="17" spans="2:12" ht="20.25">
      <c r="B17" s="54"/>
      <c r="C17" s="55"/>
      <c r="D17" s="62"/>
      <c r="E17" s="62"/>
      <c r="F17" s="62"/>
      <c r="G17" s="55"/>
      <c r="H17" s="64"/>
      <c r="I17" s="160"/>
      <c r="J17" s="160"/>
      <c r="K17" s="55"/>
      <c r="L17" s="48"/>
    </row>
    <row r="18" spans="2:12" ht="31.5">
      <c r="B18" s="161" t="s">
        <v>15</v>
      </c>
      <c r="C18" s="162"/>
      <c r="D18" s="162"/>
      <c r="E18" s="162"/>
      <c r="F18" s="162"/>
      <c r="G18" s="162"/>
      <c r="H18" s="162"/>
      <c r="I18" s="162"/>
      <c r="J18" s="162"/>
      <c r="K18" s="162"/>
      <c r="L18" s="163"/>
    </row>
    <row r="19" spans="2:12" ht="27" thickBot="1">
      <c r="B19" s="164"/>
      <c r="C19" s="165"/>
      <c r="D19" s="165"/>
      <c r="E19" s="165"/>
      <c r="F19" s="165"/>
      <c r="G19" s="165"/>
      <c r="H19" s="165"/>
      <c r="I19" s="165"/>
      <c r="J19" s="165"/>
      <c r="K19" s="165"/>
      <c r="L19" s="65"/>
    </row>
  </sheetData>
  <mergeCells count="16">
    <mergeCell ref="I16:J16"/>
    <mergeCell ref="I17:J17"/>
    <mergeCell ref="B18:L18"/>
    <mergeCell ref="B19:K19"/>
    <mergeCell ref="B7:L7"/>
    <mergeCell ref="I10:J10"/>
    <mergeCell ref="I11:J11"/>
    <mergeCell ref="I12:J12"/>
    <mergeCell ref="I13:J13"/>
    <mergeCell ref="I15:J15"/>
    <mergeCell ref="B6:L6"/>
    <mergeCell ref="B2:C2"/>
    <mergeCell ref="D2:E2"/>
    <mergeCell ref="F2:G2"/>
    <mergeCell ref="H2:I2"/>
    <mergeCell ref="J2:K2"/>
  </mergeCells>
  <phoneticPr fontId="4" type="noConversion"/>
  <printOptions horizontalCentered="1" verticalCentered="1"/>
  <pageMargins left="0.70866141732283472" right="0.70866141732283472" top="0.74803149606299213" bottom="0.74803149606299213" header="0.31496062992125984" footer="0.31496062992125984"/>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13"/>
  <sheetViews>
    <sheetView view="pageBreakPreview" topLeftCell="B1" zoomScale="145" zoomScaleNormal="100" zoomScaleSheetLayoutView="145" workbookViewId="0">
      <selection activeCell="B17" sqref="B17"/>
    </sheetView>
  </sheetViews>
  <sheetFormatPr defaultRowHeight="20.25"/>
  <cols>
    <col min="1" max="1" width="2.625" style="1" customWidth="1"/>
    <col min="2" max="2" width="46.625" style="1" customWidth="1"/>
    <col min="3" max="3" width="9.875" style="1" customWidth="1"/>
    <col min="4" max="4" width="14.375" style="2" customWidth="1"/>
    <col min="5" max="5" width="14.375" style="3" customWidth="1"/>
    <col min="6" max="6" width="20" style="1" customWidth="1"/>
    <col min="7" max="7" width="21.5" style="4" customWidth="1"/>
    <col min="8" max="8" width="20.25" style="21" bestFit="1" customWidth="1"/>
    <col min="9" max="9" width="18.125" style="6" bestFit="1" customWidth="1"/>
    <col min="10" max="10" width="18.125" style="7" bestFit="1" customWidth="1"/>
    <col min="11" max="11" width="16.75" style="22" bestFit="1" customWidth="1"/>
    <col min="12" max="12" width="14" bestFit="1" customWidth="1"/>
    <col min="13" max="13" width="18.75" bestFit="1" customWidth="1"/>
    <col min="14" max="15" width="15.375" bestFit="1" customWidth="1"/>
    <col min="16" max="16" width="16.75" bestFit="1" customWidth="1"/>
    <col min="17" max="17" width="16.625" bestFit="1" customWidth="1"/>
  </cols>
  <sheetData>
    <row r="1" spans="1:17" ht="21" thickBot="1"/>
    <row r="2" spans="1:17">
      <c r="B2" s="9" t="s">
        <v>28</v>
      </c>
      <c r="C2" s="10" t="s">
        <v>2</v>
      </c>
      <c r="D2" s="11" t="s">
        <v>3</v>
      </c>
      <c r="E2" s="12" t="s">
        <v>4</v>
      </c>
      <c r="F2" s="13" t="s">
        <v>5</v>
      </c>
      <c r="G2" s="14" t="s">
        <v>6</v>
      </c>
      <c r="H2" s="20"/>
      <c r="J2" s="16"/>
      <c r="K2" s="23"/>
    </row>
    <row r="3" spans="1:17">
      <c r="B3" s="107" t="s">
        <v>50</v>
      </c>
      <c r="C3" s="86"/>
      <c r="D3" s="87"/>
      <c r="E3" s="87"/>
      <c r="F3" s="87">
        <v>150000000</v>
      </c>
      <c r="G3" s="88"/>
      <c r="I3" s="19"/>
      <c r="J3" s="24"/>
    </row>
    <row r="4" spans="1:17">
      <c r="A4" s="25"/>
      <c r="B4" s="37" t="s">
        <v>16</v>
      </c>
      <c r="C4" s="27"/>
      <c r="D4" s="28"/>
      <c r="E4" s="35"/>
      <c r="F4" s="36"/>
      <c r="G4" s="38"/>
      <c r="H4" s="151"/>
      <c r="I4" s="31"/>
      <c r="J4" s="32"/>
      <c r="K4" s="39"/>
      <c r="L4" s="39"/>
      <c r="M4" s="39"/>
      <c r="N4" s="39"/>
      <c r="O4" s="39"/>
      <c r="P4" s="39"/>
      <c r="Q4" s="39"/>
    </row>
    <row r="5" spans="1:17">
      <c r="A5" s="34"/>
      <c r="B5" s="26" t="s">
        <v>27</v>
      </c>
      <c r="C5" s="27"/>
      <c r="D5" s="28"/>
      <c r="E5" s="29"/>
      <c r="F5" s="29"/>
      <c r="G5" s="111"/>
      <c r="H5" s="152"/>
      <c r="I5" s="31"/>
      <c r="J5" s="39"/>
      <c r="K5" s="33"/>
      <c r="L5" s="33"/>
      <c r="M5" s="43"/>
      <c r="N5" s="43"/>
      <c r="O5" s="33"/>
      <c r="P5" s="33"/>
      <c r="Q5" s="33"/>
    </row>
    <row r="6" spans="1:17">
      <c r="A6" s="34"/>
      <c r="B6" s="26" t="s">
        <v>51</v>
      </c>
      <c r="C6" s="27"/>
      <c r="D6" s="28"/>
      <c r="E6" s="143"/>
      <c r="F6" s="29"/>
      <c r="G6" s="138"/>
      <c r="H6" s="153"/>
      <c r="I6" s="139"/>
      <c r="J6" s="39"/>
      <c r="K6" s="33"/>
      <c r="L6" s="42"/>
      <c r="M6" s="42"/>
      <c r="N6" s="42"/>
      <c r="O6" s="42"/>
      <c r="P6" s="33"/>
      <c r="Q6" s="33"/>
    </row>
    <row r="7" spans="1:17" ht="21" thickBot="1">
      <c r="A7" s="34"/>
      <c r="B7" s="66" t="s">
        <v>26</v>
      </c>
      <c r="C7" s="67"/>
      <c r="D7" s="68"/>
      <c r="E7" s="69"/>
      <c r="F7" s="85"/>
      <c r="G7" s="140"/>
      <c r="H7" s="154"/>
      <c r="I7" s="31"/>
      <c r="J7" s="32"/>
      <c r="K7" s="33"/>
      <c r="Q7" s="33"/>
    </row>
    <row r="8" spans="1:17">
      <c r="A8" s="34"/>
      <c r="F8" s="110"/>
      <c r="I8" s="31"/>
      <c r="J8" s="32"/>
      <c r="K8" s="33"/>
    </row>
    <row r="9" spans="1:17">
      <c r="A9" s="25"/>
      <c r="H9" s="30"/>
      <c r="I9" s="31"/>
      <c r="J9" s="32"/>
      <c r="K9" s="33"/>
    </row>
    <row r="10" spans="1:17">
      <c r="G10" s="144"/>
      <c r="H10" s="40"/>
      <c r="K10" s="33"/>
    </row>
    <row r="11" spans="1:17">
      <c r="G11" s="146"/>
      <c r="K11" s="33"/>
    </row>
    <row r="12" spans="1:17">
      <c r="G12" s="145"/>
      <c r="K12" s="33"/>
    </row>
    <row r="13" spans="1:17">
      <c r="K13" s="33"/>
    </row>
  </sheetData>
  <phoneticPr fontId="4" type="noConversion"/>
  <pageMargins left="0.7" right="0.7" top="0.75" bottom="0.75" header="0.3" footer="0.3"/>
  <pageSetup paperSize="9" scale="95"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Z49"/>
  <sheetViews>
    <sheetView view="pageBreakPreview" topLeftCell="A3" zoomScaleNormal="55" zoomScaleSheetLayoutView="100" workbookViewId="0">
      <selection activeCell="J18" sqref="J18"/>
    </sheetView>
  </sheetViews>
  <sheetFormatPr defaultRowHeight="20.25"/>
  <cols>
    <col min="1" max="1" width="3.125" customWidth="1"/>
    <col min="2" max="2" width="3.75" style="1" customWidth="1"/>
    <col min="3" max="3" width="72" style="1" customWidth="1"/>
    <col min="4" max="4" width="9.875" style="1" customWidth="1"/>
    <col min="5" max="5" width="15.125" style="1" bestFit="1" customWidth="1"/>
    <col min="6" max="6" width="5.125" style="1" customWidth="1"/>
    <col min="7" max="7" width="7.5" style="1" bestFit="1" customWidth="1"/>
    <col min="8" max="8" width="5.125" style="2" customWidth="1"/>
    <col min="9" max="9" width="16.5" style="3" bestFit="1" customWidth="1"/>
    <col min="10" max="10" width="20" style="1" customWidth="1"/>
    <col min="11" max="11" width="15.75" style="4" customWidth="1"/>
    <col min="12" max="12" width="9.625" style="5" customWidth="1"/>
    <col min="13" max="13" width="15.125" style="6" customWidth="1"/>
    <col min="14" max="14" width="17.75" style="7" bestFit="1" customWidth="1"/>
    <col min="15" max="15" width="21" style="8" customWidth="1"/>
    <col min="16" max="16" width="5.875" style="18" bestFit="1" customWidth="1"/>
    <col min="17" max="17" width="6.375" style="1" bestFit="1" customWidth="1"/>
    <col min="18" max="20" width="9" style="1"/>
  </cols>
  <sheetData>
    <row r="1" spans="2:20" ht="21" thickBot="1">
      <c r="N1"/>
      <c r="O1"/>
      <c r="P1"/>
      <c r="Q1"/>
      <c r="R1"/>
      <c r="S1"/>
      <c r="T1"/>
    </row>
    <row r="2" spans="2:20">
      <c r="B2" s="148"/>
      <c r="C2" s="70" t="s">
        <v>0</v>
      </c>
      <c r="D2" s="71" t="s">
        <v>1</v>
      </c>
      <c r="E2" s="71" t="s">
        <v>2</v>
      </c>
      <c r="F2" s="171" t="s">
        <v>3</v>
      </c>
      <c r="G2" s="172"/>
      <c r="H2" s="173"/>
      <c r="I2" s="72" t="s">
        <v>4</v>
      </c>
      <c r="J2" s="73" t="s">
        <v>5</v>
      </c>
      <c r="K2" s="74" t="s">
        <v>6</v>
      </c>
      <c r="L2" s="15"/>
      <c r="N2"/>
      <c r="O2"/>
      <c r="P2"/>
      <c r="Q2"/>
      <c r="R2"/>
      <c r="S2"/>
      <c r="T2"/>
    </row>
    <row r="3" spans="2:20">
      <c r="B3" s="148"/>
      <c r="C3" s="75" t="s">
        <v>7</v>
      </c>
      <c r="D3" s="76"/>
      <c r="E3" s="76"/>
      <c r="F3" s="76"/>
      <c r="G3" s="76"/>
      <c r="H3" s="77"/>
      <c r="I3" s="78"/>
      <c r="J3" s="79"/>
      <c r="K3" s="80"/>
      <c r="L3" s="15"/>
      <c r="M3" s="17"/>
      <c r="N3"/>
      <c r="O3"/>
      <c r="P3"/>
      <c r="Q3"/>
      <c r="R3"/>
      <c r="S3"/>
      <c r="T3"/>
    </row>
    <row r="4" spans="2:20">
      <c r="B4" s="148"/>
      <c r="C4" s="174" t="s">
        <v>67</v>
      </c>
      <c r="D4" s="175"/>
      <c r="E4" s="175"/>
      <c r="F4" s="175"/>
      <c r="G4" s="175"/>
      <c r="H4" s="175"/>
      <c r="I4" s="176"/>
      <c r="J4" s="83"/>
      <c r="K4" s="84"/>
      <c r="L4" s="19"/>
      <c r="M4" s="19"/>
      <c r="N4"/>
      <c r="O4"/>
      <c r="P4"/>
      <c r="Q4"/>
      <c r="R4"/>
      <c r="S4"/>
      <c r="T4"/>
    </row>
    <row r="5" spans="2:20">
      <c r="B5" s="148"/>
      <c r="C5" s="177" t="s">
        <v>19</v>
      </c>
      <c r="D5" s="178"/>
      <c r="E5" s="178"/>
      <c r="F5" s="178"/>
      <c r="G5" s="178"/>
      <c r="H5" s="178"/>
      <c r="I5" s="179"/>
      <c r="J5" s="81"/>
      <c r="K5" s="82"/>
      <c r="L5" s="19"/>
      <c r="M5" s="19"/>
      <c r="N5"/>
      <c r="O5"/>
      <c r="P5"/>
      <c r="Q5"/>
      <c r="R5"/>
      <c r="S5"/>
      <c r="T5"/>
    </row>
    <row r="6" spans="2:20" ht="21" customHeight="1">
      <c r="B6" s="148"/>
      <c r="C6" s="180" t="s">
        <v>63</v>
      </c>
      <c r="D6" s="181"/>
      <c r="E6" s="181"/>
      <c r="F6" s="181"/>
      <c r="G6" s="181"/>
      <c r="H6" s="181"/>
      <c r="I6" s="182"/>
      <c r="J6" s="41"/>
      <c r="K6" s="141"/>
      <c r="L6" s="19"/>
      <c r="N6"/>
      <c r="O6"/>
      <c r="P6"/>
      <c r="Q6"/>
      <c r="R6"/>
      <c r="S6"/>
      <c r="T6"/>
    </row>
    <row r="7" spans="2:20">
      <c r="B7" s="148"/>
      <c r="C7" s="108" t="s">
        <v>45</v>
      </c>
      <c r="D7" s="109"/>
      <c r="E7" s="95" t="s">
        <v>25</v>
      </c>
      <c r="F7" s="94"/>
      <c r="G7" s="106"/>
      <c r="H7" s="94"/>
      <c r="I7" s="93"/>
      <c r="J7" s="93"/>
      <c r="K7" s="92"/>
      <c r="L7" s="19"/>
      <c r="M7" s="19"/>
      <c r="N7"/>
      <c r="O7"/>
      <c r="P7"/>
      <c r="Q7"/>
      <c r="R7"/>
      <c r="S7"/>
      <c r="T7"/>
    </row>
    <row r="8" spans="2:20">
      <c r="B8" s="148"/>
      <c r="C8" s="108" t="s">
        <v>44</v>
      </c>
      <c r="D8" s="109"/>
      <c r="E8" s="95" t="s">
        <v>25</v>
      </c>
      <c r="F8" s="94"/>
      <c r="G8" s="106"/>
      <c r="H8" s="94"/>
      <c r="I8" s="93"/>
      <c r="J8" s="93"/>
      <c r="K8" s="92"/>
      <c r="L8" s="19"/>
      <c r="M8" s="19"/>
      <c r="N8"/>
      <c r="O8"/>
      <c r="P8"/>
      <c r="Q8"/>
      <c r="R8"/>
      <c r="S8"/>
      <c r="T8"/>
    </row>
    <row r="9" spans="2:20">
      <c r="B9" s="148"/>
      <c r="C9" s="108" t="s">
        <v>46</v>
      </c>
      <c r="D9" s="109"/>
      <c r="E9" s="95" t="s">
        <v>25</v>
      </c>
      <c r="F9" s="94"/>
      <c r="G9" s="106"/>
      <c r="H9" s="94"/>
      <c r="I9" s="93"/>
      <c r="J9" s="93"/>
      <c r="K9" s="92"/>
      <c r="L9" s="19"/>
      <c r="M9" s="19"/>
      <c r="N9"/>
      <c r="O9"/>
      <c r="P9"/>
      <c r="Q9"/>
      <c r="R9"/>
      <c r="S9"/>
      <c r="T9"/>
    </row>
    <row r="10" spans="2:20">
      <c r="B10" s="148"/>
      <c r="C10" s="180" t="s">
        <v>65</v>
      </c>
      <c r="D10" s="181"/>
      <c r="E10" s="181"/>
      <c r="F10" s="181"/>
      <c r="G10" s="181"/>
      <c r="H10" s="181"/>
      <c r="I10" s="182"/>
      <c r="J10" s="41"/>
      <c r="K10" s="141"/>
      <c r="L10" s="19"/>
      <c r="M10" s="19"/>
      <c r="N10"/>
      <c r="O10"/>
      <c r="P10"/>
      <c r="Q10"/>
      <c r="R10"/>
      <c r="S10"/>
      <c r="T10"/>
    </row>
    <row r="11" spans="2:20">
      <c r="B11" s="148"/>
      <c r="C11" s="108" t="s">
        <v>45</v>
      </c>
      <c r="D11" s="109"/>
      <c r="E11" s="95" t="s">
        <v>25</v>
      </c>
      <c r="F11" s="94"/>
      <c r="G11" s="106"/>
      <c r="H11" s="94"/>
      <c r="I11" s="93"/>
      <c r="J11" s="93"/>
      <c r="K11" s="92"/>
      <c r="L11" s="19"/>
      <c r="M11" s="19"/>
      <c r="N11"/>
      <c r="O11"/>
      <c r="P11"/>
      <c r="Q11"/>
      <c r="R11"/>
      <c r="S11"/>
      <c r="T11"/>
    </row>
    <row r="12" spans="2:20">
      <c r="B12" s="148"/>
      <c r="C12" s="108" t="s">
        <v>44</v>
      </c>
      <c r="D12" s="109"/>
      <c r="E12" s="95" t="s">
        <v>25</v>
      </c>
      <c r="F12" s="94"/>
      <c r="G12" s="106"/>
      <c r="H12" s="94"/>
      <c r="I12" s="93"/>
      <c r="J12" s="93"/>
      <c r="K12" s="92"/>
      <c r="L12" s="19"/>
      <c r="M12" s="19"/>
      <c r="N12"/>
      <c r="O12"/>
      <c r="P12"/>
      <c r="Q12"/>
      <c r="R12"/>
      <c r="S12"/>
      <c r="T12"/>
    </row>
    <row r="13" spans="2:20">
      <c r="B13" s="148"/>
      <c r="C13" s="108" t="s">
        <v>46</v>
      </c>
      <c r="D13" s="109"/>
      <c r="E13" s="95" t="s">
        <v>25</v>
      </c>
      <c r="F13" s="94"/>
      <c r="G13" s="106"/>
      <c r="H13" s="94"/>
      <c r="I13" s="93"/>
      <c r="J13" s="93"/>
      <c r="K13" s="92"/>
      <c r="L13" s="19"/>
      <c r="M13" s="19"/>
      <c r="N13"/>
      <c r="O13"/>
      <c r="P13"/>
      <c r="Q13"/>
      <c r="R13"/>
      <c r="S13"/>
      <c r="T13"/>
    </row>
    <row r="14" spans="2:20">
      <c r="B14" s="149"/>
      <c r="C14" s="180" t="s">
        <v>64</v>
      </c>
      <c r="D14" s="181"/>
      <c r="E14" s="181"/>
      <c r="F14" s="181"/>
      <c r="G14" s="181"/>
      <c r="H14" s="181"/>
      <c r="I14" s="182"/>
      <c r="J14" s="41"/>
      <c r="K14" s="141"/>
      <c r="L14" s="19"/>
      <c r="M14" s="19"/>
      <c r="N14"/>
      <c r="O14"/>
      <c r="P14"/>
      <c r="Q14"/>
      <c r="R14"/>
      <c r="S14"/>
      <c r="T14"/>
    </row>
    <row r="15" spans="2:20">
      <c r="B15" s="148"/>
      <c r="C15" s="108" t="s">
        <v>45</v>
      </c>
      <c r="D15" s="109"/>
      <c r="E15" s="95" t="s">
        <v>25</v>
      </c>
      <c r="F15" s="94"/>
      <c r="G15" s="106"/>
      <c r="H15" s="94"/>
      <c r="I15" s="93"/>
      <c r="J15" s="93"/>
      <c r="K15" s="92"/>
      <c r="L15" s="19"/>
      <c r="M15" s="19"/>
      <c r="N15"/>
      <c r="O15"/>
      <c r="P15"/>
      <c r="Q15"/>
      <c r="R15"/>
      <c r="S15"/>
      <c r="T15"/>
    </row>
    <row r="16" spans="2:20">
      <c r="B16" s="148"/>
      <c r="C16" s="108" t="s">
        <v>44</v>
      </c>
      <c r="D16" s="109"/>
      <c r="E16" s="95" t="s">
        <v>25</v>
      </c>
      <c r="F16" s="94"/>
      <c r="G16" s="106"/>
      <c r="H16" s="94"/>
      <c r="I16" s="93"/>
      <c r="J16" s="93"/>
      <c r="K16" s="92"/>
      <c r="L16" s="19"/>
      <c r="M16" s="19"/>
      <c r="N16"/>
      <c r="O16"/>
      <c r="P16"/>
      <c r="Q16"/>
      <c r="R16"/>
      <c r="S16"/>
      <c r="T16"/>
    </row>
    <row r="17" spans="2:26">
      <c r="B17" s="148"/>
      <c r="C17" s="108" t="s">
        <v>46</v>
      </c>
      <c r="D17" s="109"/>
      <c r="E17" s="95" t="s">
        <v>25</v>
      </c>
      <c r="F17" s="94"/>
      <c r="G17" s="106"/>
      <c r="H17" s="94"/>
      <c r="I17" s="93"/>
      <c r="J17" s="93"/>
      <c r="K17" s="92"/>
      <c r="L17" s="19"/>
      <c r="M17" s="19"/>
      <c r="N17"/>
      <c r="O17"/>
      <c r="P17"/>
      <c r="Q17"/>
      <c r="R17"/>
      <c r="S17"/>
      <c r="T17"/>
    </row>
    <row r="18" spans="2:26">
      <c r="B18" s="148"/>
      <c r="C18" s="180" t="s">
        <v>62</v>
      </c>
      <c r="D18" s="181"/>
      <c r="E18" s="181"/>
      <c r="F18" s="181"/>
      <c r="G18" s="181"/>
      <c r="H18" s="181"/>
      <c r="I18" s="182"/>
      <c r="J18" s="41"/>
      <c r="K18" s="141"/>
      <c r="L18" s="19"/>
      <c r="M18" s="19"/>
      <c r="N18"/>
      <c r="O18"/>
      <c r="P18"/>
      <c r="Q18"/>
      <c r="R18"/>
      <c r="S18"/>
      <c r="T18"/>
    </row>
    <row r="19" spans="2:26">
      <c r="B19" s="148"/>
      <c r="C19" s="108" t="s">
        <v>45</v>
      </c>
      <c r="D19" s="109"/>
      <c r="E19" s="95" t="s">
        <v>25</v>
      </c>
      <c r="F19" s="95"/>
      <c r="G19" s="106"/>
      <c r="H19" s="95"/>
      <c r="I19" s="93"/>
      <c r="J19" s="93"/>
      <c r="K19" s="92"/>
      <c r="L19" s="19"/>
      <c r="M19" s="19"/>
      <c r="N19"/>
      <c r="O19"/>
      <c r="P19"/>
      <c r="Q19"/>
      <c r="R19"/>
      <c r="S19"/>
      <c r="T19"/>
    </row>
    <row r="20" spans="2:26">
      <c r="B20" s="148"/>
      <c r="C20" s="108" t="s">
        <v>44</v>
      </c>
      <c r="D20" s="109"/>
      <c r="E20" s="95" t="s">
        <v>25</v>
      </c>
      <c r="F20" s="95"/>
      <c r="G20" s="106"/>
      <c r="H20" s="95"/>
      <c r="I20" s="93"/>
      <c r="J20" s="93"/>
      <c r="K20" s="92"/>
      <c r="L20" s="19"/>
      <c r="M20" s="19"/>
      <c r="N20"/>
      <c r="O20"/>
      <c r="P20"/>
      <c r="Q20"/>
      <c r="R20"/>
      <c r="S20"/>
      <c r="T20"/>
    </row>
    <row r="21" spans="2:26" ht="21" thickBot="1">
      <c r="B21" s="148"/>
      <c r="C21" s="108" t="s">
        <v>46</v>
      </c>
      <c r="D21" s="109"/>
      <c r="E21" s="95" t="s">
        <v>25</v>
      </c>
      <c r="F21" s="95"/>
      <c r="G21" s="106"/>
      <c r="H21" s="95"/>
      <c r="I21" s="93"/>
      <c r="J21" s="93"/>
      <c r="K21" s="92"/>
      <c r="L21" s="19"/>
      <c r="M21" s="19"/>
      <c r="N21"/>
      <c r="O21"/>
      <c r="P21"/>
      <c r="Q21"/>
      <c r="R21"/>
      <c r="S21"/>
      <c r="T21"/>
    </row>
    <row r="22" spans="2:26">
      <c r="B22" s="148"/>
      <c r="C22" s="105" t="s">
        <v>20</v>
      </c>
      <c r="D22" s="104"/>
      <c r="E22" s="103"/>
      <c r="F22" s="103"/>
      <c r="G22" s="103"/>
      <c r="H22" s="102"/>
      <c r="I22" s="101"/>
      <c r="J22" s="101"/>
      <c r="K22" s="100"/>
      <c r="L22" s="19"/>
      <c r="M22" s="142"/>
      <c r="N22"/>
      <c r="O22"/>
      <c r="P22"/>
      <c r="Q22"/>
      <c r="R22"/>
      <c r="S22"/>
      <c r="T22"/>
    </row>
    <row r="23" spans="2:26">
      <c r="B23" s="148"/>
      <c r="C23" s="186" t="s">
        <v>24</v>
      </c>
      <c r="D23" s="187"/>
      <c r="E23" s="187"/>
      <c r="F23" s="187"/>
      <c r="G23" s="187"/>
      <c r="H23" s="187"/>
      <c r="I23" s="188"/>
      <c r="J23" s="99"/>
      <c r="K23" s="98"/>
      <c r="L23" s="19"/>
      <c r="M23" s="142"/>
      <c r="N23"/>
      <c r="O23"/>
      <c r="P23"/>
      <c r="Q23"/>
      <c r="R23"/>
      <c r="S23"/>
      <c r="T23"/>
    </row>
    <row r="24" spans="2:26">
      <c r="B24" s="148"/>
      <c r="C24" s="97" t="s">
        <v>8</v>
      </c>
      <c r="D24" s="96"/>
      <c r="E24" s="95" t="s">
        <v>18</v>
      </c>
      <c r="F24" s="94"/>
      <c r="G24" s="94"/>
      <c r="H24" s="94"/>
      <c r="I24" s="93"/>
      <c r="J24" s="93"/>
      <c r="K24" s="92"/>
      <c r="L24" s="19"/>
      <c r="M24" s="19"/>
      <c r="N24"/>
      <c r="O24"/>
      <c r="P24"/>
      <c r="Q24"/>
      <c r="R24"/>
      <c r="S24"/>
      <c r="T24"/>
    </row>
    <row r="25" spans="2:26">
      <c r="B25" s="148"/>
      <c r="C25" s="97" t="s">
        <v>47</v>
      </c>
      <c r="D25" s="96"/>
      <c r="E25" s="95" t="s">
        <v>18</v>
      </c>
      <c r="F25" s="94"/>
      <c r="G25" s="94"/>
      <c r="H25" s="94"/>
      <c r="I25" s="93"/>
      <c r="J25" s="93"/>
      <c r="K25" s="92"/>
      <c r="L25" s="19"/>
      <c r="M25" s="19"/>
      <c r="N25"/>
      <c r="O25"/>
      <c r="P25"/>
      <c r="Q25"/>
      <c r="R25"/>
      <c r="S25"/>
      <c r="T25"/>
    </row>
    <row r="26" spans="2:26">
      <c r="B26" s="148"/>
      <c r="C26" s="186" t="s">
        <v>69</v>
      </c>
      <c r="D26" s="187"/>
      <c r="E26" s="187"/>
      <c r="F26" s="187"/>
      <c r="G26" s="187"/>
      <c r="H26" s="187"/>
      <c r="I26" s="188"/>
      <c r="J26" s="99"/>
      <c r="K26" s="147"/>
      <c r="L26" s="19"/>
      <c r="M26" s="19"/>
      <c r="N26"/>
      <c r="O26"/>
      <c r="P26"/>
      <c r="Q26"/>
      <c r="R26"/>
      <c r="S26"/>
      <c r="T26"/>
    </row>
    <row r="27" spans="2:26">
      <c r="B27" s="148"/>
      <c r="C27" s="150" t="s">
        <v>66</v>
      </c>
      <c r="D27" s="95"/>
      <c r="E27" s="95" t="s">
        <v>18</v>
      </c>
      <c r="F27" s="95"/>
      <c r="G27" s="95"/>
      <c r="H27" s="94"/>
      <c r="I27" s="93"/>
      <c r="J27" s="93"/>
      <c r="K27" s="147"/>
      <c r="L27" s="19"/>
      <c r="M27" s="19"/>
      <c r="N27"/>
      <c r="O27"/>
      <c r="P27"/>
      <c r="Q27"/>
      <c r="R27"/>
      <c r="S27"/>
      <c r="T27"/>
    </row>
    <row r="28" spans="2:26" s="7" customFormat="1" ht="21" thickBot="1">
      <c r="B28" s="148"/>
      <c r="C28" s="135" t="s">
        <v>68</v>
      </c>
      <c r="D28" s="136"/>
      <c r="E28" s="136" t="s">
        <v>17</v>
      </c>
      <c r="F28" s="183"/>
      <c r="G28" s="184"/>
      <c r="H28" s="185"/>
      <c r="I28" s="137"/>
      <c r="J28" s="137"/>
      <c r="K28" s="91"/>
      <c r="L28" s="19"/>
      <c r="M28" s="19"/>
      <c r="N28"/>
      <c r="O28"/>
      <c r="P28"/>
      <c r="Q28"/>
      <c r="R28"/>
      <c r="S28"/>
      <c r="T28"/>
      <c r="U28"/>
      <c r="V28"/>
      <c r="W28"/>
      <c r="X28"/>
      <c r="Y28"/>
      <c r="Z28"/>
    </row>
    <row r="29" spans="2:26">
      <c r="N29"/>
      <c r="O29"/>
      <c r="P29"/>
      <c r="Q29"/>
      <c r="R29"/>
      <c r="S29"/>
      <c r="T29"/>
    </row>
    <row r="30" spans="2:26">
      <c r="N30"/>
      <c r="O30"/>
      <c r="P30"/>
      <c r="Q30"/>
      <c r="R30"/>
      <c r="S30"/>
      <c r="T30"/>
    </row>
    <row r="31" spans="2:26">
      <c r="N31"/>
      <c r="O31"/>
      <c r="P31"/>
      <c r="Q31"/>
      <c r="R31"/>
      <c r="S31"/>
      <c r="T31"/>
    </row>
    <row r="32" spans="2:26">
      <c r="N32"/>
      <c r="O32"/>
      <c r="P32"/>
      <c r="Q32"/>
      <c r="R32"/>
      <c r="S32"/>
      <c r="T32"/>
    </row>
    <row r="33" spans="14:20">
      <c r="N33"/>
      <c r="O33"/>
      <c r="P33"/>
      <c r="Q33"/>
      <c r="R33"/>
      <c r="S33"/>
      <c r="T33"/>
    </row>
    <row r="34" spans="14:20">
      <c r="N34"/>
      <c r="O34"/>
      <c r="P34"/>
      <c r="Q34"/>
      <c r="R34"/>
      <c r="S34"/>
      <c r="T34"/>
    </row>
    <row r="35" spans="14:20">
      <c r="N35"/>
      <c r="O35"/>
      <c r="P35"/>
      <c r="Q35"/>
      <c r="R35"/>
      <c r="S35"/>
      <c r="T35"/>
    </row>
    <row r="36" spans="14:20">
      <c r="N36"/>
      <c r="O36"/>
      <c r="P36"/>
      <c r="Q36"/>
      <c r="R36"/>
      <c r="S36"/>
      <c r="T36"/>
    </row>
    <row r="37" spans="14:20">
      <c r="N37"/>
      <c r="O37"/>
      <c r="P37"/>
      <c r="Q37"/>
      <c r="R37"/>
      <c r="S37"/>
      <c r="T37"/>
    </row>
    <row r="38" spans="14:20">
      <c r="N38"/>
      <c r="O38"/>
      <c r="P38"/>
      <c r="Q38"/>
      <c r="R38"/>
      <c r="S38"/>
      <c r="T38"/>
    </row>
    <row r="39" spans="14:20">
      <c r="N39"/>
      <c r="O39"/>
      <c r="P39"/>
      <c r="Q39"/>
      <c r="R39"/>
      <c r="S39"/>
      <c r="T39"/>
    </row>
    <row r="40" spans="14:20">
      <c r="N40"/>
      <c r="O40"/>
      <c r="P40"/>
      <c r="Q40"/>
      <c r="R40"/>
      <c r="S40"/>
      <c r="T40"/>
    </row>
    <row r="41" spans="14:20">
      <c r="N41"/>
      <c r="O41"/>
      <c r="P41"/>
      <c r="Q41"/>
      <c r="R41"/>
      <c r="S41"/>
      <c r="T41"/>
    </row>
    <row r="42" spans="14:20">
      <c r="N42"/>
      <c r="O42"/>
      <c r="P42"/>
      <c r="Q42"/>
      <c r="R42"/>
      <c r="S42"/>
      <c r="T42"/>
    </row>
    <row r="43" spans="14:20">
      <c r="N43"/>
      <c r="O43"/>
      <c r="P43"/>
      <c r="Q43"/>
      <c r="R43"/>
      <c r="S43"/>
      <c r="T43"/>
    </row>
    <row r="44" spans="14:20">
      <c r="N44"/>
      <c r="O44"/>
      <c r="P44"/>
      <c r="Q44"/>
      <c r="R44"/>
      <c r="S44"/>
      <c r="T44"/>
    </row>
    <row r="45" spans="14:20">
      <c r="N45"/>
      <c r="O45"/>
      <c r="P45"/>
      <c r="Q45"/>
      <c r="R45"/>
      <c r="S45"/>
      <c r="T45"/>
    </row>
    <row r="46" spans="14:20">
      <c r="N46"/>
      <c r="O46"/>
      <c r="P46"/>
      <c r="Q46"/>
      <c r="R46"/>
      <c r="S46"/>
      <c r="T46"/>
    </row>
    <row r="47" spans="14:20">
      <c r="N47"/>
      <c r="O47"/>
      <c r="P47"/>
      <c r="Q47"/>
      <c r="R47"/>
      <c r="S47"/>
      <c r="T47"/>
    </row>
    <row r="48" spans="14:20">
      <c r="N48"/>
      <c r="O48"/>
      <c r="P48"/>
      <c r="Q48"/>
      <c r="R48"/>
      <c r="S48"/>
      <c r="T48"/>
    </row>
    <row r="49" spans="14:20">
      <c r="N49"/>
      <c r="O49"/>
      <c r="P49"/>
      <c r="Q49"/>
      <c r="R49"/>
      <c r="S49"/>
      <c r="T49"/>
    </row>
  </sheetData>
  <mergeCells count="10">
    <mergeCell ref="F2:H2"/>
    <mergeCell ref="C4:I4"/>
    <mergeCell ref="C5:I5"/>
    <mergeCell ref="C10:I10"/>
    <mergeCell ref="F28:H28"/>
    <mergeCell ref="C23:I23"/>
    <mergeCell ref="C6:I6"/>
    <mergeCell ref="C14:I14"/>
    <mergeCell ref="C18:I18"/>
    <mergeCell ref="C26:I26"/>
  </mergeCells>
  <phoneticPr fontId="4" type="noConversion"/>
  <pageMargins left="0.7" right="0.7" top="0.75" bottom="0.75" header="0.3" footer="0.3"/>
  <pageSetup paperSize="9" scale="72"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22"/>
  <sheetViews>
    <sheetView view="pageBreakPreview" zoomScale="115" zoomScaleNormal="115" zoomScaleSheetLayoutView="115" zoomScalePageLayoutView="70" workbookViewId="0">
      <selection activeCell="B12" sqref="A12:H13"/>
    </sheetView>
  </sheetViews>
  <sheetFormatPr defaultRowHeight="13.5"/>
  <cols>
    <col min="1" max="3" width="26.5" style="112" customWidth="1"/>
    <col min="4" max="4" width="6.5" style="112" customWidth="1"/>
    <col min="5" max="8" width="29.5" style="113" customWidth="1"/>
    <col min="9" max="16384" width="9" style="112"/>
  </cols>
  <sheetData>
    <row r="1" spans="1:8" s="127" customFormat="1" ht="30" customHeight="1" thickBot="1">
      <c r="A1" s="199" t="s">
        <v>39</v>
      </c>
      <c r="B1" s="200"/>
      <c r="C1" s="200"/>
      <c r="D1" s="200"/>
      <c r="E1" s="200"/>
      <c r="F1" s="200"/>
      <c r="G1" s="200"/>
      <c r="H1" s="200"/>
    </row>
    <row r="2" spans="1:8" s="125" customFormat="1" ht="20.25">
      <c r="A2" s="126"/>
      <c r="B2" s="126"/>
      <c r="C2" s="126"/>
      <c r="D2" s="126"/>
      <c r="E2" s="126"/>
      <c r="F2" s="126"/>
      <c r="G2" s="126"/>
      <c r="H2" s="126"/>
    </row>
    <row r="3" spans="1:8" ht="25.5" customHeight="1">
      <c r="A3" s="124" t="s">
        <v>58</v>
      </c>
      <c r="B3" s="114"/>
      <c r="C3" s="114"/>
      <c r="D3" s="114"/>
    </row>
    <row r="4" spans="1:8" ht="32.25" customHeight="1">
      <c r="A4" s="123" t="s">
        <v>38</v>
      </c>
      <c r="B4" s="123" t="s">
        <v>53</v>
      </c>
      <c r="C4" s="123" t="s">
        <v>56</v>
      </c>
      <c r="D4" s="122"/>
      <c r="E4" s="121" t="s">
        <v>61</v>
      </c>
      <c r="F4" s="121" t="s">
        <v>54</v>
      </c>
      <c r="G4" s="121" t="s">
        <v>52</v>
      </c>
      <c r="H4" s="121" t="s">
        <v>37</v>
      </c>
    </row>
    <row r="5" spans="1:8" ht="23.25" customHeight="1">
      <c r="A5" s="120" t="s">
        <v>36</v>
      </c>
      <c r="B5" s="119">
        <v>3705904</v>
      </c>
      <c r="C5" s="119">
        <v>3783728</v>
      </c>
      <c r="D5" s="118"/>
      <c r="E5" s="117">
        <f>C5</f>
        <v>3783728</v>
      </c>
      <c r="F5" s="117">
        <f>E5*2/12</f>
        <v>630621.33333333337</v>
      </c>
      <c r="G5" s="117">
        <f>(E5+F5)*100%/12</f>
        <v>367862.44444444444</v>
      </c>
      <c r="H5" s="116">
        <f>SUM(E5:G5)</f>
        <v>4782211.7777777771</v>
      </c>
    </row>
    <row r="6" spans="1:8" ht="23.25" customHeight="1">
      <c r="A6" s="120" t="s">
        <v>35</v>
      </c>
      <c r="B6" s="119">
        <v>2841638</v>
      </c>
      <c r="C6" s="119">
        <v>2901312</v>
      </c>
      <c r="D6" s="118"/>
      <c r="E6" s="117">
        <f>C6</f>
        <v>2901312</v>
      </c>
      <c r="F6" s="117">
        <f>E6*2/12</f>
        <v>483552</v>
      </c>
      <c r="G6" s="117">
        <f>(E6+F6)*100%/12</f>
        <v>282072</v>
      </c>
      <c r="H6" s="116">
        <f>SUM(E6:G6)</f>
        <v>3666936</v>
      </c>
    </row>
    <row r="7" spans="1:8" ht="23.25" customHeight="1">
      <c r="A7" s="120" t="s">
        <v>34</v>
      </c>
      <c r="B7" s="119">
        <v>1899539</v>
      </c>
      <c r="C7" s="119">
        <v>1939429</v>
      </c>
      <c r="D7" s="118"/>
      <c r="E7" s="117">
        <f>C7</f>
        <v>1939429</v>
      </c>
      <c r="F7" s="117">
        <f t="shared" ref="F7:F8" si="0">E7*2/12</f>
        <v>323238.16666666669</v>
      </c>
      <c r="G7" s="117">
        <f>(E7+F7)*100%/12</f>
        <v>188555.59722222222</v>
      </c>
      <c r="H7" s="116">
        <f>SUM(E7:G7)</f>
        <v>2451222.7638888885</v>
      </c>
    </row>
    <row r="8" spans="1:8" ht="23.25" customHeight="1">
      <c r="A8" s="120" t="s">
        <v>33</v>
      </c>
      <c r="B8" s="119">
        <v>1424702</v>
      </c>
      <c r="C8" s="119">
        <v>1454621</v>
      </c>
      <c r="D8" s="118"/>
      <c r="E8" s="117">
        <f>C8</f>
        <v>1454621</v>
      </c>
      <c r="F8" s="117">
        <f t="shared" si="0"/>
        <v>242436.83333333334</v>
      </c>
      <c r="G8" s="117">
        <f>(E8+F8)*100%/12</f>
        <v>141421.48611111109</v>
      </c>
      <c r="H8" s="116">
        <f>SUM(E8:G8)</f>
        <v>1838479.3194444443</v>
      </c>
    </row>
    <row r="9" spans="1:8" ht="45.75" customHeight="1">
      <c r="A9" s="201" t="s">
        <v>32</v>
      </c>
      <c r="B9" s="201"/>
      <c r="C9" s="201"/>
      <c r="D9" s="115"/>
    </row>
    <row r="10" spans="1:8" ht="23.25" customHeight="1">
      <c r="A10" s="202" t="s">
        <v>57</v>
      </c>
      <c r="B10" s="201"/>
      <c r="C10" s="201"/>
      <c r="D10" s="115"/>
    </row>
    <row r="11" spans="1:8" ht="23.25" customHeight="1">
      <c r="A11" s="201"/>
      <c r="B11" s="201"/>
      <c r="C11" s="201"/>
      <c r="D11" s="115"/>
    </row>
    <row r="12" spans="1:8" ht="23.25" customHeight="1">
      <c r="A12" s="114"/>
      <c r="B12" s="114"/>
      <c r="C12" s="114"/>
      <c r="D12" s="114"/>
    </row>
    <row r="13" spans="1:8" ht="16.5">
      <c r="A13" s="189" t="s">
        <v>31</v>
      </c>
      <c r="B13" s="189"/>
      <c r="C13" s="189"/>
      <c r="D13" s="189"/>
      <c r="E13" s="189"/>
      <c r="F13" s="189"/>
      <c r="G13" s="189"/>
      <c r="H13" s="189"/>
    </row>
    <row r="14" spans="1:8" ht="18" customHeight="1">
      <c r="A14" s="203" t="s">
        <v>30</v>
      </c>
      <c r="B14" s="191"/>
      <c r="C14" s="191"/>
      <c r="D14" s="191"/>
      <c r="E14" s="191"/>
      <c r="F14" s="191"/>
      <c r="G14" s="191"/>
      <c r="H14" s="192"/>
    </row>
    <row r="15" spans="1:8" ht="18" customHeight="1">
      <c r="A15" s="193"/>
      <c r="B15" s="194"/>
      <c r="C15" s="194"/>
      <c r="D15" s="194"/>
      <c r="E15" s="194"/>
      <c r="F15" s="194"/>
      <c r="G15" s="194"/>
      <c r="H15" s="195"/>
    </row>
    <row r="16" spans="1:8" ht="33" customHeight="1">
      <c r="A16" s="196"/>
      <c r="B16" s="197"/>
      <c r="C16" s="197"/>
      <c r="D16" s="197"/>
      <c r="E16" s="197"/>
      <c r="F16" s="197"/>
      <c r="G16" s="197"/>
      <c r="H16" s="198"/>
    </row>
    <row r="19" spans="1:8" ht="16.5">
      <c r="A19" s="189" t="s">
        <v>29</v>
      </c>
      <c r="B19" s="189"/>
      <c r="C19" s="189"/>
      <c r="D19" s="189"/>
      <c r="E19" s="189"/>
      <c r="F19" s="189"/>
      <c r="G19" s="189"/>
      <c r="H19" s="189"/>
    </row>
    <row r="20" spans="1:8" ht="39.75" customHeight="1">
      <c r="A20" s="190" t="s">
        <v>59</v>
      </c>
      <c r="B20" s="191"/>
      <c r="C20" s="191"/>
      <c r="D20" s="191"/>
      <c r="E20" s="191"/>
      <c r="F20" s="191"/>
      <c r="G20" s="191"/>
      <c r="H20" s="192"/>
    </row>
    <row r="21" spans="1:8" ht="39.75" customHeight="1">
      <c r="A21" s="193"/>
      <c r="B21" s="194"/>
      <c r="C21" s="194"/>
      <c r="D21" s="194"/>
      <c r="E21" s="194"/>
      <c r="F21" s="194"/>
      <c r="G21" s="194"/>
      <c r="H21" s="195"/>
    </row>
    <row r="22" spans="1:8" ht="39.75" customHeight="1">
      <c r="A22" s="196"/>
      <c r="B22" s="197"/>
      <c r="C22" s="197"/>
      <c r="D22" s="197"/>
      <c r="E22" s="197"/>
      <c r="F22" s="197"/>
      <c r="G22" s="197"/>
      <c r="H22" s="198"/>
    </row>
  </sheetData>
  <mergeCells count="7">
    <mergeCell ref="A19:H19"/>
    <mergeCell ref="A20:H22"/>
    <mergeCell ref="A1:H1"/>
    <mergeCell ref="A9:C9"/>
    <mergeCell ref="A10:C11"/>
    <mergeCell ref="A13:H13"/>
    <mergeCell ref="A14:H16"/>
  </mergeCells>
  <phoneticPr fontId="4" type="noConversion"/>
  <pageMargins left="0.7" right="0.7" top="0.75" bottom="0.75" header="0.3" footer="0.3"/>
  <pageSetup paperSize="9" scale="5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6"/>
  <sheetViews>
    <sheetView view="pageBreakPreview" zoomScale="130" zoomScaleNormal="100" zoomScaleSheetLayoutView="130" workbookViewId="0">
      <selection activeCell="A14" sqref="A14:E16"/>
    </sheetView>
  </sheetViews>
  <sheetFormatPr defaultRowHeight="13.5"/>
  <cols>
    <col min="1" max="1" width="14.25" style="112" customWidth="1"/>
    <col min="2" max="5" width="25.625" style="112" customWidth="1"/>
    <col min="6" max="6" width="1.875" style="112" customWidth="1"/>
    <col min="7" max="16384" width="9" style="112"/>
  </cols>
  <sheetData>
    <row r="1" spans="1:5" ht="17.25" customHeight="1" thickBot="1">
      <c r="A1" s="204" t="s">
        <v>43</v>
      </c>
      <c r="B1" s="205"/>
      <c r="C1" s="205"/>
      <c r="D1" s="205"/>
      <c r="E1" s="206"/>
    </row>
    <row r="5" spans="1:5" ht="20.25">
      <c r="A5" s="90" t="s">
        <v>42</v>
      </c>
      <c r="B5" s="89"/>
      <c r="C5" s="89"/>
    </row>
    <row r="6" spans="1:5" ht="26.25" customHeight="1">
      <c r="A6" s="134" t="s">
        <v>41</v>
      </c>
      <c r="B6" s="132" t="s">
        <v>9</v>
      </c>
      <c r="C6" s="132" t="s">
        <v>10</v>
      </c>
      <c r="D6" s="133" t="s">
        <v>11</v>
      </c>
      <c r="E6" s="132" t="s">
        <v>40</v>
      </c>
    </row>
    <row r="7" spans="1:5" ht="26.25" customHeight="1">
      <c r="A7" s="130" t="s">
        <v>23</v>
      </c>
      <c r="B7" s="131">
        <v>25000</v>
      </c>
      <c r="C7" s="131">
        <v>25000</v>
      </c>
      <c r="D7" s="131">
        <v>25000</v>
      </c>
      <c r="E7" s="131">
        <v>25000</v>
      </c>
    </row>
    <row r="8" spans="1:5" ht="26.25" customHeight="1">
      <c r="A8" s="130" t="s">
        <v>22</v>
      </c>
      <c r="B8" s="131">
        <v>25000</v>
      </c>
      <c r="C8" s="131">
        <v>25000</v>
      </c>
      <c r="D8" s="131">
        <v>25000</v>
      </c>
      <c r="E8" s="131">
        <v>25000</v>
      </c>
    </row>
    <row r="9" spans="1:5" ht="26.25" customHeight="1">
      <c r="A9" s="130" t="s">
        <v>21</v>
      </c>
      <c r="B9" s="129">
        <f>SUM(B7:B8)</f>
        <v>50000</v>
      </c>
      <c r="C9" s="129">
        <f t="shared" ref="C9:E9" si="0">SUM(C7:C8)</f>
        <v>50000</v>
      </c>
      <c r="D9" s="129">
        <f t="shared" si="0"/>
        <v>50000</v>
      </c>
      <c r="E9" s="129">
        <f t="shared" si="0"/>
        <v>50000</v>
      </c>
    </row>
    <row r="10" spans="1:5" ht="14.25">
      <c r="A10" s="128"/>
      <c r="B10" s="128"/>
      <c r="C10" s="128"/>
      <c r="D10" s="128"/>
      <c r="E10" s="128"/>
    </row>
    <row r="13" spans="1:5" ht="16.5">
      <c r="A13" s="189" t="s">
        <v>31</v>
      </c>
      <c r="B13" s="189"/>
      <c r="C13" s="189"/>
      <c r="D13" s="189"/>
      <c r="E13" s="189"/>
    </row>
    <row r="14" spans="1:5" ht="24" customHeight="1">
      <c r="A14" s="190" t="s">
        <v>48</v>
      </c>
      <c r="B14" s="191"/>
      <c r="C14" s="191"/>
      <c r="D14" s="191"/>
      <c r="E14" s="192"/>
    </row>
    <row r="15" spans="1:5" ht="82.5" customHeight="1">
      <c r="A15" s="193"/>
      <c r="B15" s="194"/>
      <c r="C15" s="194"/>
      <c r="D15" s="194"/>
      <c r="E15" s="195"/>
    </row>
    <row r="16" spans="1:5" ht="24" customHeight="1">
      <c r="A16" s="196"/>
      <c r="B16" s="197"/>
      <c r="C16" s="197"/>
      <c r="D16" s="197"/>
      <c r="E16" s="198"/>
    </row>
  </sheetData>
  <mergeCells count="3">
    <mergeCell ref="A1:E1"/>
    <mergeCell ref="A13:E13"/>
    <mergeCell ref="A14:E16"/>
  </mergeCells>
  <phoneticPr fontId="4" type="noConversion"/>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5</vt:i4>
      </vt:variant>
    </vt:vector>
  </HeadingPairs>
  <TitlesOfParts>
    <vt:vector size="10" baseType="lpstr">
      <vt:lpstr>표지</vt:lpstr>
      <vt:lpstr>총괄표</vt:lpstr>
      <vt:lpstr>단위가격</vt:lpstr>
      <vt:lpstr>(참고) 인건비기준단가</vt:lpstr>
      <vt:lpstr>(참고) 여비기준단가</vt:lpstr>
      <vt:lpstr>'(참고) 여비기준단가'!Print_Area</vt:lpstr>
      <vt:lpstr>'(참고) 인건비기준단가'!Print_Area</vt:lpstr>
      <vt:lpstr>단위가격!Print_Area</vt:lpstr>
      <vt:lpstr>총괄표!Print_Area</vt:lpstr>
      <vt:lpstr>표지!Print_Area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MOLIT</cp:lastModifiedBy>
  <cp:lastPrinted>2026-02-20T05:35:55Z</cp:lastPrinted>
  <dcterms:created xsi:type="dcterms:W3CDTF">2020-05-06T06:42:48Z</dcterms:created>
  <dcterms:modified xsi:type="dcterms:W3CDTF">2026-03-12T08:03:02Z</dcterms:modified>
</cp:coreProperties>
</file>